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 activeTab="2"/>
  </bookViews>
  <sheets>
    <sheet name="HIC" sheetId="2" r:id="rId1"/>
    <sheet name="PIT Count" sheetId="3" r:id="rId2"/>
    <sheet name="Client Level Dat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3" l="1"/>
  <c r="E110" i="3" s="1"/>
  <c r="E84" i="3"/>
  <c r="E77" i="3"/>
  <c r="E74" i="3"/>
  <c r="D66" i="3"/>
  <c r="G57" i="3"/>
  <c r="E57" i="3"/>
  <c r="G50" i="3"/>
  <c r="E50" i="3"/>
  <c r="G47" i="3"/>
  <c r="E47" i="3"/>
  <c r="C41" i="3"/>
  <c r="C40" i="3"/>
  <c r="G27" i="3"/>
  <c r="E27" i="3"/>
  <c r="G20" i="3"/>
  <c r="E20" i="3"/>
  <c r="G17" i="3"/>
  <c r="E17" i="3"/>
  <c r="G16" i="3"/>
  <c r="G12" i="3"/>
  <c r="E12" i="3"/>
  <c r="H10" i="3"/>
  <c r="E100" i="3" l="1"/>
  <c r="E103" i="3"/>
</calcChain>
</file>

<file path=xl/sharedStrings.xml><?xml version="1.0" encoding="utf-8"?>
<sst xmlns="http://schemas.openxmlformats.org/spreadsheetml/2006/main" count="226" uniqueCount="153">
  <si>
    <t>2017 PIT Survey for ES, SH and TH: Wednesday, January 25th</t>
  </si>
  <si>
    <t>FILL IN ALL GREEN BOXES</t>
  </si>
  <si>
    <t>Organization Name</t>
  </si>
  <si>
    <t xml:space="preserve">Project Name </t>
  </si>
  <si>
    <t>Project Primary Physical Address</t>
  </si>
  <si>
    <t>City</t>
  </si>
  <si>
    <t>Zip Code</t>
  </si>
  <si>
    <t>County</t>
  </si>
  <si>
    <t>Region</t>
  </si>
  <si>
    <t>Geocode</t>
  </si>
  <si>
    <t>Contact Name (person who completed this form)</t>
  </si>
  <si>
    <t>Contact Phone</t>
  </si>
  <si>
    <t>Contact Email</t>
  </si>
  <si>
    <t>Program Type (choose one):</t>
  </si>
  <si>
    <t>Housing Type (choose one):</t>
  </si>
  <si>
    <t>Is this project designated as a victim service provider?</t>
  </si>
  <si>
    <t>Target Population A (choose one):</t>
  </si>
  <si>
    <t>Target Population B (choose one):</t>
  </si>
  <si>
    <t>Funding Sources (check all that apply)</t>
  </si>
  <si>
    <t>McKinney-Vento Funding:</t>
  </si>
  <si>
    <t>Other Funding Sources:</t>
  </si>
  <si>
    <r>
      <t>BED INVENTORY</t>
    </r>
    <r>
      <rPr>
        <b/>
        <sz val="16"/>
        <rFont val="Calibri"/>
        <family val="2"/>
        <scheme val="minor"/>
      </rPr>
      <t xml:space="preserve"> </t>
    </r>
  </si>
  <si>
    <t>Bed Type (ES Only - Choose One):</t>
  </si>
  <si>
    <t>TOTAL BEDS AVAILABLE:</t>
  </si>
  <si>
    <t xml:space="preserve">Number of Total Family UNITS: </t>
  </si>
  <si>
    <t xml:space="preserve">Number of Total Family BEDS: </t>
  </si>
  <si>
    <t xml:space="preserve">Number of Total Single UNITS: </t>
  </si>
  <si>
    <t xml:space="preserve">Number of Total Single BEDS: </t>
  </si>
  <si>
    <t xml:space="preserve">Number of Total Multiuse UNITS: </t>
  </si>
  <si>
    <t xml:space="preserve">Number of Total Multiuse BEDS: </t>
  </si>
  <si>
    <t xml:space="preserve">Overflow BEDS (ES Only): </t>
  </si>
  <si>
    <t xml:space="preserve">Seasonal BEDS (ES Only): </t>
  </si>
  <si>
    <t xml:space="preserve">Seasonal Availability Dates:  </t>
  </si>
  <si>
    <r>
      <t>VETERAN</t>
    </r>
    <r>
      <rPr>
        <b/>
        <i/>
        <sz val="12"/>
        <rFont val="Calibri"/>
        <family val="2"/>
        <scheme val="minor"/>
      </rPr>
      <t xml:space="preserve"> Prioritized</t>
    </r>
    <r>
      <rPr>
        <b/>
        <sz val="12"/>
        <rFont val="Calibri"/>
        <family val="2"/>
        <scheme val="minor"/>
      </rPr>
      <t xml:space="preserve"> BEDS: </t>
    </r>
    <r>
      <rPr>
        <b/>
        <sz val="10"/>
        <rFont val="Calibri"/>
        <family val="2"/>
        <scheme val="minor"/>
      </rPr>
      <t>(VA Funded Agencies Must Report Inventory)</t>
    </r>
  </si>
  <si>
    <t xml:space="preserve">Number of Veteran Family UNITS: </t>
  </si>
  <si>
    <t xml:space="preserve">Number of Veteran Family BEDS: </t>
  </si>
  <si>
    <t xml:space="preserve">Number of Veteran Single UNITS: </t>
  </si>
  <si>
    <t xml:space="preserve">Number of Veteran Single BEDS: </t>
  </si>
  <si>
    <t xml:space="preserve">Number of Veteran Multiuse UNITS: </t>
  </si>
  <si>
    <t xml:space="preserve">Number of Veteran Multiuse BEDS: </t>
  </si>
  <si>
    <r>
      <t>YOUTH</t>
    </r>
    <r>
      <rPr>
        <b/>
        <i/>
        <sz val="12"/>
        <rFont val="Calibri"/>
        <family val="2"/>
        <scheme val="minor"/>
      </rPr>
      <t xml:space="preserve"> Prioritized </t>
    </r>
    <r>
      <rPr>
        <b/>
        <sz val="12"/>
        <rFont val="Calibri"/>
        <family val="2"/>
        <scheme val="minor"/>
      </rPr>
      <t xml:space="preserve">BEDS: </t>
    </r>
    <r>
      <rPr>
        <b/>
        <sz val="10"/>
        <rFont val="Calibri"/>
        <family val="2"/>
        <scheme val="minor"/>
      </rPr>
      <t>(RHY Funded Agencies Must Report Inventory)</t>
    </r>
  </si>
  <si>
    <t xml:space="preserve">Number of Youth Family UNITS: </t>
  </si>
  <si>
    <t xml:space="preserve">Number of Youth Family BEDS: </t>
  </si>
  <si>
    <t xml:space="preserve">Number of Youth Single UNITS: </t>
  </si>
  <si>
    <t xml:space="preserve">Number of Youth Single BEDS: </t>
  </si>
  <si>
    <t xml:space="preserve">Number of Youth Multiuse UNITS: </t>
  </si>
  <si>
    <t xml:space="preserve">Number of Youth Multiuse BEDS: </t>
  </si>
  <si>
    <t>Was shelter provided on the night of PIT count?</t>
  </si>
  <si>
    <t>If no, STOP here.</t>
  </si>
  <si>
    <t>If yes, complete the PIT Count worksheet.</t>
  </si>
  <si>
    <t>Other (Specify): __________________________________________</t>
  </si>
  <si>
    <t>Section 1:  Total Homeless Population</t>
  </si>
  <si>
    <t>Please fill in your totals in the green cells.   
Do not fill in the gray cells.</t>
  </si>
  <si>
    <t>Households with  at least 1 adult and 1 child under age 18</t>
  </si>
  <si>
    <t>Households without Children</t>
  </si>
  <si>
    <t>Households with ONLY Children under 18</t>
  </si>
  <si>
    <t>(Any group of family members where at least one person is over age 18 and at least one person is under 18.)</t>
  </si>
  <si>
    <t>(Includes singles, couples with no children or parents with only adult children.)</t>
  </si>
  <si>
    <t>(Single children and families with parents who are under 18 years old.)</t>
  </si>
  <si>
    <t>Total number of HOUSEHOLDS</t>
  </si>
  <si>
    <t>Total number of PERSONS</t>
  </si>
  <si>
    <t>AGE</t>
  </si>
  <si>
    <t>Number of persons (under age 18)</t>
  </si>
  <si>
    <t>Does not apply.</t>
  </si>
  <si>
    <t>Number of persons (age 18-24)</t>
  </si>
  <si>
    <t>Number of persons (over age 24)</t>
  </si>
  <si>
    <t>GENDER</t>
  </si>
  <si>
    <t>Female</t>
  </si>
  <si>
    <t>Male</t>
  </si>
  <si>
    <t>ar</t>
  </si>
  <si>
    <t>Transgender</t>
  </si>
  <si>
    <t>Does Not Identify as M/F/T</t>
  </si>
  <si>
    <t>ETHNICITY</t>
  </si>
  <si>
    <t>Non-Hispanic/Latino</t>
  </si>
  <si>
    <t>Hispanic/Latino</t>
  </si>
  <si>
    <t>RACE</t>
  </si>
  <si>
    <t>White</t>
  </si>
  <si>
    <t>Black or African-American</t>
  </si>
  <si>
    <t>Asian</t>
  </si>
  <si>
    <t>American Indian or Alaska Native</t>
  </si>
  <si>
    <t>Native Hawaiian or Other Pacific Islander</t>
  </si>
  <si>
    <t>Multiple Races</t>
  </si>
  <si>
    <t>Chronic Population (ES Only)</t>
  </si>
  <si>
    <t>Number of Chronic HOUSEHOLDS</t>
  </si>
  <si>
    <t>Number of PERSONS in Chronic Households</t>
  </si>
  <si>
    <r>
      <rPr>
        <sz val="10"/>
        <color indexed="10"/>
        <rFont val="Calibri"/>
        <family val="2"/>
      </rPr>
      <t>Chronic Definition</t>
    </r>
    <r>
      <rPr>
        <sz val="10"/>
        <rFont val="Calibri"/>
        <family val="2"/>
      </rPr>
      <t>: A chronically homeless person…</t>
    </r>
  </si>
  <si>
    <t>A</t>
  </si>
  <si>
    <t>Is homeless and lives in a place not meant for human habitation, a safe haven, or in an emergency shelter.</t>
  </si>
  <si>
    <t>B</t>
  </si>
  <si>
    <t>Has been homeless and living or residing in a place not meant for human habitation, a safe haven, or in an emergency shelter continuously for at least 1 year or on at least four separate occasions in the last 3 years where the combined length of time homeless in those occasions is at least 12 months.</t>
  </si>
  <si>
    <t>C</t>
  </si>
  <si>
    <t>Has a disability.</t>
  </si>
  <si>
    <t>Section 2:  Veterans and Veteran Household Population</t>
  </si>
  <si>
    <r>
      <t xml:space="preserve">Of the </t>
    </r>
    <r>
      <rPr>
        <b/>
        <u/>
        <sz val="11"/>
        <color indexed="10"/>
        <rFont val="Calibri"/>
        <family val="2"/>
      </rPr>
      <t>TOTAL PEOPLE</t>
    </r>
    <r>
      <rPr>
        <b/>
        <sz val="11"/>
        <color indexed="10"/>
        <rFont val="Calibri"/>
        <family val="2"/>
      </rPr>
      <t xml:space="preserve"> counted in Section 1</t>
    </r>
    <r>
      <rPr>
        <b/>
        <sz val="11"/>
        <rFont val="Calibri"/>
        <family val="2"/>
      </rPr>
      <t>, count all who are veterans or household members of veterans.</t>
    </r>
  </si>
  <si>
    <t>(Any group where at least one person is a veteran, over age 18 and at least one person is under 18.)</t>
  </si>
  <si>
    <t>Total number of VETERANS ONLY</t>
  </si>
  <si>
    <r>
      <t xml:space="preserve">GENDER - </t>
    </r>
    <r>
      <rPr>
        <b/>
        <sz val="10"/>
        <color indexed="10"/>
        <rFont val="Calibri"/>
        <family val="2"/>
      </rPr>
      <t>Veterans Only</t>
    </r>
  </si>
  <si>
    <r>
      <t>ETHNICITY -</t>
    </r>
    <r>
      <rPr>
        <b/>
        <sz val="10"/>
        <color indexed="10"/>
        <rFont val="Calibri"/>
        <family val="2"/>
      </rPr>
      <t xml:space="preserve"> Veterans Only</t>
    </r>
  </si>
  <si>
    <t>Non - Hispanic/Latino</t>
  </si>
  <si>
    <r>
      <t>RACE -</t>
    </r>
    <r>
      <rPr>
        <b/>
        <sz val="10"/>
        <color indexed="10"/>
        <rFont val="Calibri"/>
        <family val="2"/>
      </rPr>
      <t xml:space="preserve"> Veterans Only</t>
    </r>
  </si>
  <si>
    <t>Section 3:  Parenting Youth Household Population</t>
  </si>
  <si>
    <r>
      <t>Of the</t>
    </r>
    <r>
      <rPr>
        <b/>
        <u/>
        <sz val="11"/>
        <rFont val="Calibri"/>
        <family val="2"/>
      </rPr>
      <t xml:space="preserve"> </t>
    </r>
    <r>
      <rPr>
        <b/>
        <u/>
        <sz val="11"/>
        <color indexed="10"/>
        <rFont val="Calibri"/>
        <family val="2"/>
      </rPr>
      <t>TOTAL PEOPLE</t>
    </r>
    <r>
      <rPr>
        <b/>
        <sz val="11"/>
        <color indexed="10"/>
        <rFont val="Calibri"/>
        <family val="2"/>
      </rPr>
      <t xml:space="preserve"> counted in Section 1</t>
    </r>
    <r>
      <rPr>
        <b/>
        <sz val="11"/>
        <rFont val="Calibri"/>
        <family val="2"/>
      </rPr>
      <t>, count all who are parenting youth.</t>
    </r>
  </si>
  <si>
    <t>Parenting Youth Households</t>
  </si>
  <si>
    <t>(Any group where the head of the household is under age 25 and an their dependent child is under 18.)</t>
  </si>
  <si>
    <r>
      <t xml:space="preserve">Number of </t>
    </r>
    <r>
      <rPr>
        <b/>
        <sz val="10"/>
        <color indexed="10"/>
        <rFont val="Calibri"/>
        <family val="2"/>
      </rPr>
      <t>Parenting</t>
    </r>
    <r>
      <rPr>
        <sz val="10"/>
        <rFont val="Calibri"/>
        <family val="2"/>
      </rPr>
      <t xml:space="preserve"> children</t>
    </r>
    <r>
      <rPr>
        <b/>
        <u/>
        <sz val="11"/>
        <rFont val="Calibri"/>
        <family val="2"/>
      </rPr>
      <t xml:space="preserve"> (under age 18)</t>
    </r>
  </si>
  <si>
    <r>
      <t xml:space="preserve">Number of </t>
    </r>
    <r>
      <rPr>
        <b/>
        <sz val="10"/>
        <color indexed="10"/>
        <rFont val="Calibri"/>
        <family val="2"/>
      </rPr>
      <t>Parenting</t>
    </r>
    <r>
      <rPr>
        <sz val="10"/>
        <rFont val="Calibri"/>
        <family val="2"/>
      </rPr>
      <t xml:space="preserve"> youth</t>
    </r>
    <r>
      <rPr>
        <b/>
        <u/>
        <sz val="11"/>
        <rFont val="Calibri"/>
        <family val="2"/>
      </rPr>
      <t xml:space="preserve"> (age 18 to 24)</t>
    </r>
  </si>
  <si>
    <r>
      <rPr>
        <b/>
        <sz val="10"/>
        <color indexed="10"/>
        <rFont val="Calibri"/>
        <family val="2"/>
      </rPr>
      <t xml:space="preserve">Their children: </t>
    </r>
    <r>
      <rPr>
        <sz val="10"/>
        <rFont val="Calibri"/>
        <family val="2"/>
      </rPr>
      <t xml:space="preserve">Number of non-parenting children with parenting youth </t>
    </r>
    <r>
      <rPr>
        <sz val="10"/>
        <color indexed="23"/>
        <rFont val="Calibri"/>
        <family val="2"/>
      </rPr>
      <t xml:space="preserve">(i.e.. children under age 18 with parents under age 25) </t>
    </r>
  </si>
  <si>
    <r>
      <t xml:space="preserve">GENDER - </t>
    </r>
    <r>
      <rPr>
        <b/>
        <sz val="10"/>
        <color indexed="10"/>
        <rFont val="Calibri"/>
        <family val="2"/>
      </rPr>
      <t>Parents Only</t>
    </r>
  </si>
  <si>
    <r>
      <t xml:space="preserve">ETHNICITY - </t>
    </r>
    <r>
      <rPr>
        <b/>
        <sz val="10"/>
        <color indexed="10"/>
        <rFont val="Calibri"/>
        <family val="2"/>
      </rPr>
      <t>Parents Only</t>
    </r>
  </si>
  <si>
    <r>
      <t xml:space="preserve">RACE - </t>
    </r>
    <r>
      <rPr>
        <b/>
        <sz val="10"/>
        <color indexed="10"/>
        <rFont val="Calibri"/>
        <family val="2"/>
      </rPr>
      <t>Parents Only</t>
    </r>
  </si>
  <si>
    <t>Section 4: Unaccompanied Youth Household Population</t>
  </si>
  <si>
    <r>
      <t>Of the</t>
    </r>
    <r>
      <rPr>
        <b/>
        <sz val="11"/>
        <color indexed="10"/>
        <rFont val="Calibri"/>
        <family val="2"/>
      </rPr>
      <t xml:space="preserve"> </t>
    </r>
    <r>
      <rPr>
        <b/>
        <u/>
        <sz val="11"/>
        <color indexed="10"/>
        <rFont val="Calibri"/>
        <family val="2"/>
      </rPr>
      <t>TOTAL PEOPLE</t>
    </r>
    <r>
      <rPr>
        <b/>
        <sz val="11"/>
        <color indexed="10"/>
        <rFont val="Calibri"/>
        <family val="2"/>
      </rPr>
      <t xml:space="preserve"> counted in Section 1</t>
    </r>
    <r>
      <rPr>
        <b/>
        <sz val="11"/>
        <rFont val="Calibri"/>
        <family val="2"/>
      </rPr>
      <t>, count all who are unaccompanied youth.</t>
    </r>
  </si>
  <si>
    <t>Unaccompanied Youth Households</t>
  </si>
  <si>
    <t>(Any group where all members are under age 25 and there are no dependent children.)</t>
  </si>
  <si>
    <r>
      <t xml:space="preserve">Number of </t>
    </r>
    <r>
      <rPr>
        <b/>
        <sz val="10"/>
        <color indexed="10"/>
        <rFont val="Calibri"/>
        <family val="2"/>
      </rPr>
      <t>Unaccompanied</t>
    </r>
    <r>
      <rPr>
        <sz val="10"/>
        <rFont val="Calibri"/>
        <family val="2"/>
      </rPr>
      <t xml:space="preserve"> children </t>
    </r>
    <r>
      <rPr>
        <b/>
        <sz val="10"/>
        <rFont val="Calibri"/>
        <family val="2"/>
      </rPr>
      <t>(under age 18)</t>
    </r>
  </si>
  <si>
    <r>
      <t xml:space="preserve">Number of </t>
    </r>
    <r>
      <rPr>
        <b/>
        <sz val="10"/>
        <color indexed="10"/>
        <rFont val="Calibri"/>
        <family val="2"/>
      </rPr>
      <t>Unaccompanied</t>
    </r>
    <r>
      <rPr>
        <sz val="10"/>
        <rFont val="Calibri"/>
        <family val="2"/>
      </rPr>
      <t xml:space="preserve"> youth </t>
    </r>
    <r>
      <rPr>
        <b/>
        <u/>
        <sz val="10"/>
        <rFont val="Calibri"/>
        <family val="2"/>
      </rPr>
      <t>(age 18 to 24)</t>
    </r>
  </si>
  <si>
    <t>Section 5:  Homeless Subpopulations</t>
  </si>
  <si>
    <r>
      <t>Of the</t>
    </r>
    <r>
      <rPr>
        <b/>
        <sz val="11"/>
        <color indexed="10"/>
        <rFont val="Calibri"/>
        <family val="2"/>
      </rPr>
      <t xml:space="preserve"> </t>
    </r>
    <r>
      <rPr>
        <b/>
        <u/>
        <sz val="11"/>
        <color indexed="10"/>
        <rFont val="Calibri"/>
        <family val="2"/>
      </rPr>
      <t xml:space="preserve">TOTAL PEOPLE </t>
    </r>
    <r>
      <rPr>
        <b/>
        <sz val="11"/>
        <color indexed="10"/>
        <rFont val="Calibri"/>
        <family val="2"/>
      </rPr>
      <t>counted in Section 1</t>
    </r>
    <r>
      <rPr>
        <b/>
        <sz val="11"/>
        <rFont val="Calibri"/>
        <family val="2"/>
      </rPr>
      <t>, how many have the following characteristics:</t>
    </r>
  </si>
  <si>
    <t>Adults In Any Household Type</t>
  </si>
  <si>
    <t>Adults with a Serious Mental Illness</t>
  </si>
  <si>
    <t>Adults with a Substance Use Disorder</t>
  </si>
  <si>
    <t>Adults with HIV/AIDS</t>
  </si>
  <si>
    <t>Victims of Domestic Violence</t>
  </si>
  <si>
    <t>Household ID</t>
  </si>
  <si>
    <t>Age</t>
  </si>
  <si>
    <t>Gender</t>
  </si>
  <si>
    <t>Ethnicity</t>
  </si>
  <si>
    <t>Race</t>
  </si>
  <si>
    <t xml:space="preserve">Optional </t>
  </si>
  <si>
    <t>Mandatory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</si>
  <si>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</si>
  <si>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</si>
  <si>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</si>
  <si>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</si>
  <si>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</si>
  <si>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</si>
  <si>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</si>
  <si>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</si>
  <si>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</si>
  <si>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</si>
  <si>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</si>
  <si>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</si>
  <si>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</si>
  <si>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</si>
  <si>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Adult with a Serious Mental Illness (Y/N)</t>
  </si>
  <si>
    <t>Adult with a Substance Use Disorder (Y/N)</t>
  </si>
  <si>
    <t>Adult with HIV/AIDS (Y/N)</t>
  </si>
  <si>
    <t>Victim of Domestic Violence (Y/N)</t>
  </si>
  <si>
    <t>Unaccompanied Youth (Y/N)</t>
  </si>
  <si>
    <t>Parenting Youth? (Y/N)</t>
  </si>
  <si>
    <t>Chronic Status - Adults Only (Y/N)</t>
  </si>
  <si>
    <t>Veteran? (Y/N)</t>
  </si>
  <si>
    <r>
      <t xml:space="preserve">Unique ID </t>
    </r>
    <r>
      <rPr>
        <sz val="8"/>
        <color rgb="FFFF0000"/>
        <rFont val="Calibri"/>
        <family val="2"/>
        <scheme val="minor"/>
      </rPr>
      <t>(ServicePoint Client ID or last 4 of SSN)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</si>
</sst>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theme="0"/>
      <name val="Webdings"/>
      <family val="1"/>
      <charset val="2"/>
    </font>
    <font>
      <sz val="10"/>
      <color indexed="10"/>
      <name val="Calibri"/>
      <family val="2"/>
    </font>
    <font>
      <sz val="10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rgb="FFFF0000"/>
      <name val="Webdings"/>
      <family val="1"/>
      <charset val="2"/>
    </font>
    <font>
      <b/>
      <u/>
      <sz val="11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6EFCE"/>
        </stop>
      </gradientFill>
    </fill>
    <fill>
      <patternFill patternType="solid">
        <fgColor rgb="FFC6EFCE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7">
    <xf numFmtId="0" fontId="0" fillId="0" borderId="0" xfId="0"/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 applyAlignment="1"/>
    <xf numFmtId="0" fontId="0" fillId="4" borderId="0" xfId="0" applyFont="1" applyFill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4" borderId="0" xfId="0" applyFont="1" applyFill="1" applyAlignment="1"/>
    <xf numFmtId="0" fontId="9" fillId="4" borderId="2" xfId="0" applyFont="1" applyFill="1" applyBorder="1" applyAlignment="1">
      <alignment horizontal="right" indent="1"/>
    </xf>
    <xf numFmtId="0" fontId="9" fillId="4" borderId="4" xfId="0" applyFont="1" applyFill="1" applyBorder="1" applyAlignment="1">
      <alignment horizontal="right" indent="1"/>
    </xf>
    <xf numFmtId="0" fontId="9" fillId="4" borderId="7" xfId="0" applyFont="1" applyFill="1" applyBorder="1" applyAlignment="1">
      <alignment horizontal="right" indent="1"/>
    </xf>
    <xf numFmtId="0" fontId="0" fillId="4" borderId="0" xfId="0" applyFill="1"/>
    <xf numFmtId="0" fontId="11" fillId="4" borderId="0" xfId="0" applyFont="1" applyFill="1" applyBorder="1" applyAlignment="1">
      <alignment horizontal="left" indent="1"/>
    </xf>
    <xf numFmtId="0" fontId="0" fillId="4" borderId="0" xfId="0" applyFill="1" applyBorder="1"/>
    <xf numFmtId="0" fontId="3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 indent="1"/>
    </xf>
    <xf numFmtId="0" fontId="12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0" fillId="8" borderId="0" xfId="0" applyFill="1"/>
    <xf numFmtId="0" fontId="14" fillId="4" borderId="0" xfId="0" applyFont="1" applyFill="1" applyBorder="1" applyAlignment="1">
      <alignment horizontal="right"/>
    </xf>
    <xf numFmtId="0" fontId="0" fillId="7" borderId="9" xfId="0" applyFill="1" applyBorder="1"/>
    <xf numFmtId="0" fontId="9" fillId="4" borderId="0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left" indent="3"/>
    </xf>
    <xf numFmtId="0" fontId="3" fillId="4" borderId="0" xfId="0" applyFont="1" applyFill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0" fontId="0" fillId="4" borderId="12" xfId="0" applyFill="1" applyBorder="1"/>
    <xf numFmtId="0" fontId="0" fillId="4" borderId="13" xfId="0" applyFill="1" applyBorder="1"/>
    <xf numFmtId="0" fontId="16" fillId="4" borderId="14" xfId="0" applyFont="1" applyFill="1" applyBorder="1"/>
    <xf numFmtId="0" fontId="0" fillId="4" borderId="15" xfId="0" applyFill="1" applyBorder="1"/>
    <xf numFmtId="0" fontId="16" fillId="4" borderId="16" xfId="0" applyFont="1" applyFill="1" applyBorder="1"/>
    <xf numFmtId="0" fontId="0" fillId="4" borderId="8" xfId="0" applyFill="1" applyBorder="1"/>
    <xf numFmtId="0" fontId="0" fillId="4" borderId="17" xfId="0" applyFill="1" applyBorder="1"/>
    <xf numFmtId="0" fontId="17" fillId="9" borderId="2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14" fillId="9" borderId="2" xfId="0" applyFont="1" applyFill="1" applyBorder="1" applyAlignment="1">
      <alignment horizontal="center" wrapText="1"/>
    </xf>
    <xf numFmtId="44" fontId="7" fillId="9" borderId="7" xfId="1" applyFont="1" applyFill="1" applyBorder="1" applyAlignment="1">
      <alignment horizontal="center" vertical="top" wrapText="1"/>
    </xf>
    <xf numFmtId="44" fontId="1" fillId="4" borderId="0" xfId="1" applyFont="1" applyFill="1" applyAlignment="1">
      <alignment horizontal="center"/>
    </xf>
    <xf numFmtId="44" fontId="1" fillId="0" borderId="0" xfId="1" applyFont="1" applyAlignment="1">
      <alignment horizontal="center"/>
    </xf>
    <xf numFmtId="0" fontId="6" fillId="0" borderId="1" xfId="0" applyFont="1" applyBorder="1" applyAlignment="1">
      <alignment horizontal="left" indent="3"/>
    </xf>
    <xf numFmtId="0" fontId="18" fillId="6" borderId="7" xfId="2" applyFont="1" applyFill="1" applyBorder="1" applyAlignment="1" applyProtection="1">
      <alignment horizontal="center"/>
      <protection locked="0"/>
    </xf>
    <xf numFmtId="0" fontId="18" fillId="6" borderId="1" xfId="2" applyFont="1" applyFill="1" applyBorder="1" applyAlignment="1" applyProtection="1">
      <alignment horizontal="center"/>
      <protection locked="0"/>
    </xf>
    <xf numFmtId="0" fontId="14" fillId="6" borderId="1" xfId="2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14" fillId="6" borderId="7" xfId="2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indent="5"/>
    </xf>
    <xf numFmtId="0" fontId="19" fillId="0" borderId="0" xfId="2" applyFont="1" applyFill="1" applyBorder="1" applyAlignment="1">
      <alignment horizontal="center"/>
    </xf>
    <xf numFmtId="0" fontId="18" fillId="4" borderId="1" xfId="2" applyFont="1" applyFill="1" applyBorder="1" applyAlignment="1">
      <alignment horizontal="center"/>
    </xf>
    <xf numFmtId="0" fontId="19" fillId="4" borderId="0" xfId="2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8" fillId="6" borderId="3" xfId="2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4" borderId="0" xfId="0" applyFont="1" applyFill="1" applyBorder="1"/>
    <xf numFmtId="0" fontId="10" fillId="4" borderId="0" xfId="0" applyFont="1" applyFill="1" applyProtection="1"/>
    <xf numFmtId="0" fontId="10" fillId="4" borderId="14" xfId="0" applyFont="1" applyFill="1" applyBorder="1" applyAlignment="1" applyProtection="1">
      <alignment horizontal="right" vertical="top" indent="1"/>
    </xf>
    <xf numFmtId="0" fontId="10" fillId="4" borderId="16" xfId="0" applyFont="1" applyFill="1" applyBorder="1" applyAlignment="1" applyProtection="1">
      <alignment horizontal="right" vertical="top" indent="1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7" fillId="9" borderId="13" xfId="0" applyFont="1" applyFill="1" applyBorder="1" applyAlignment="1">
      <alignment horizontal="center" wrapText="1"/>
    </xf>
    <xf numFmtId="0" fontId="6" fillId="6" borderId="1" xfId="2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vertical="center" indent="3"/>
    </xf>
    <xf numFmtId="0" fontId="9" fillId="4" borderId="0" xfId="0" applyFont="1" applyFill="1" applyBorder="1" applyAlignment="1"/>
    <xf numFmtId="0" fontId="0" fillId="0" borderId="0" xfId="0" applyFont="1" applyAlignment="1">
      <alignment horizontal="center"/>
    </xf>
    <xf numFmtId="0" fontId="27" fillId="4" borderId="0" xfId="0" applyFont="1" applyFill="1" applyAlignment="1">
      <alignment horizontal="center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2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horizontal="center"/>
    </xf>
    <xf numFmtId="0" fontId="2" fillId="4" borderId="0" xfId="2" applyFont="1" applyFill="1" applyBorder="1" applyAlignment="1" applyProtection="1">
      <alignment horizontal="left" wrapText="1"/>
    </xf>
    <xf numFmtId="0" fontId="10" fillId="4" borderId="0" xfId="0" applyFont="1" applyFill="1" applyBorder="1" applyProtection="1"/>
    <xf numFmtId="0" fontId="17" fillId="9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left" indent="6"/>
    </xf>
    <xf numFmtId="0" fontId="23" fillId="0" borderId="1" xfId="0" applyFont="1" applyBorder="1" applyAlignment="1">
      <alignment horizontal="left" vertical="center" wrapText="1" indent="6"/>
    </xf>
    <xf numFmtId="0" fontId="9" fillId="8" borderId="0" xfId="0" applyFont="1" applyFill="1" applyBorder="1" applyAlignment="1"/>
    <xf numFmtId="0" fontId="7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6" fillId="4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left" wrapText="1" indent="6"/>
    </xf>
    <xf numFmtId="0" fontId="0" fillId="4" borderId="0" xfId="0" applyFont="1" applyFill="1" applyAlignment="1" applyProtection="1">
      <alignment horizontal="center"/>
    </xf>
    <xf numFmtId="0" fontId="5" fillId="0" borderId="0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9" fillId="4" borderId="0" xfId="2" applyFont="1" applyFill="1" applyBorder="1" applyAlignment="1" applyProtection="1">
      <alignment horizontal="center"/>
    </xf>
    <xf numFmtId="0" fontId="32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 applyProtection="1">
      <alignment horizontal="left" wrapText="1" indent="3"/>
    </xf>
    <xf numFmtId="0" fontId="7" fillId="0" borderId="1" xfId="0" applyFont="1" applyBorder="1" applyAlignment="1" applyProtection="1">
      <alignment horizontal="left" wrapText="1"/>
    </xf>
    <xf numFmtId="0" fontId="2" fillId="2" borderId="1" xfId="2" applyFont="1" applyBorder="1" applyAlignment="1" applyProtection="1">
      <alignment horizontal="center" wrapText="1"/>
      <protection locked="0"/>
    </xf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Alignment="1"/>
    <xf numFmtId="0" fontId="6" fillId="0" borderId="7" xfId="0" applyFont="1" applyBorder="1" applyAlignment="1">
      <alignment horizontal="left" vertical="top" wrapText="1" indent="3"/>
    </xf>
    <xf numFmtId="44" fontId="7" fillId="9" borderId="7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 indent="6"/>
    </xf>
    <xf numFmtId="0" fontId="7" fillId="0" borderId="1" xfId="0" applyFont="1" applyBorder="1" applyAlignment="1" applyProtection="1">
      <alignment horizontal="left" vertical="top" wrapText="1"/>
    </xf>
    <xf numFmtId="0" fontId="34" fillId="10" borderId="1" xfId="0" applyFont="1" applyFill="1" applyBorder="1" applyAlignment="1">
      <alignment horizontal="center"/>
    </xf>
    <xf numFmtId="0" fontId="10" fillId="6" borderId="5" xfId="0" applyFont="1" applyFill="1" applyBorder="1" applyAlignment="1" applyProtection="1">
      <alignment horizontal="left"/>
      <protection locked="0"/>
    </xf>
    <xf numFmtId="0" fontId="10" fillId="6" borderId="6" xfId="0" applyFont="1" applyFill="1" applyBorder="1" applyAlignment="1" applyProtection="1">
      <alignment horizontal="left"/>
      <protection locked="0"/>
    </xf>
    <xf numFmtId="0" fontId="10" fillId="6" borderId="3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/>
    <xf numFmtId="0" fontId="6" fillId="0" borderId="0" xfId="0" applyFont="1" applyBorder="1" applyAlignment="1"/>
    <xf numFmtId="0" fontId="6" fillId="5" borderId="1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protection locked="0"/>
    </xf>
    <xf numFmtId="0" fontId="10" fillId="6" borderId="1" xfId="0" applyFont="1" applyFill="1" applyBorder="1" applyAlignment="1" applyProtection="1">
      <protection locked="0"/>
    </xf>
    <xf numFmtId="0" fontId="10" fillId="6" borderId="1" xfId="0" applyFont="1" applyFill="1" applyBorder="1" applyAlignment="1" applyProtection="1">
      <alignment horizontal="left"/>
      <protection locked="0"/>
    </xf>
    <xf numFmtId="0" fontId="0" fillId="7" borderId="10" xfId="0" applyFill="1" applyBorder="1" applyAlignment="1">
      <alignment horizontal="center"/>
    </xf>
    <xf numFmtId="0" fontId="10" fillId="7" borderId="0" xfId="0" applyFont="1" applyFill="1" applyBorder="1" applyAlignment="1">
      <alignment horizontal="left"/>
    </xf>
    <xf numFmtId="0" fontId="7" fillId="4" borderId="11" xfId="0" applyFont="1" applyFill="1" applyBorder="1" applyAlignment="1" applyProtection="1">
      <alignment horizontal="left" wrapText="1" indent="10"/>
    </xf>
    <xf numFmtId="0" fontId="7" fillId="4" borderId="12" xfId="0" applyFont="1" applyFill="1" applyBorder="1" applyAlignment="1" applyProtection="1">
      <alignment horizontal="left" wrapText="1" indent="10"/>
    </xf>
    <xf numFmtId="0" fontId="7" fillId="4" borderId="13" xfId="0" applyFont="1" applyFill="1" applyBorder="1" applyAlignment="1" applyProtection="1">
      <alignment horizontal="left" wrapText="1" indent="10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8" fillId="9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/>
    <xf numFmtId="0" fontId="5" fillId="4" borderId="1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14" fillId="9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15" xfId="0" applyFont="1" applyFill="1" applyBorder="1" applyAlignment="1" applyProtection="1">
      <alignment horizontal="left" vertical="top" wrapText="1"/>
    </xf>
    <xf numFmtId="0" fontId="7" fillId="4" borderId="8" xfId="0" applyFont="1" applyFill="1" applyBorder="1" applyAlignment="1" applyProtection="1">
      <alignment horizontal="left" vertical="top" wrapText="1"/>
    </xf>
    <xf numFmtId="0" fontId="7" fillId="4" borderId="17" xfId="0" applyFont="1" applyFill="1" applyBorder="1" applyAlignment="1" applyProtection="1">
      <alignment horizontal="left" vertical="top" wrapText="1"/>
    </xf>
    <xf numFmtId="0" fontId="14" fillId="9" borderId="11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0" fillId="9" borderId="16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wrapText="1"/>
    </xf>
    <xf numFmtId="0" fontId="14" fillId="9" borderId="5" xfId="0" applyFont="1" applyFill="1" applyBorder="1" applyAlignment="1" applyProtection="1">
      <alignment horizontal="left" vertical="top" wrapText="1"/>
    </xf>
    <xf numFmtId="0" fontId="14" fillId="9" borderId="3" xfId="0" applyFont="1" applyFill="1" applyBorder="1" applyAlignment="1" applyProtection="1">
      <alignment horizontal="left" vertical="top" wrapText="1"/>
    </xf>
    <xf numFmtId="0" fontId="0" fillId="11" borderId="1" xfId="0" applyFill="1" applyBorder="1" applyAlignment="1">
      <alignment horizontal="center"/>
    </xf>
    <xf numFmtId="0" fontId="33" fillId="13" borderId="18" xfId="0" applyFont="1" applyFill="1" applyBorder="1" applyAlignment="1">
      <alignment wrapText="1"/>
    </xf>
    <xf numFmtId="0" fontId="0" fillId="13" borderId="18" xfId="0" applyFont="1" applyFill="1" applyBorder="1"/>
    <xf numFmtId="0" fontId="0" fillId="13" borderId="19" xfId="0" applyFont="1" applyFill="1" applyBorder="1"/>
    <xf numFmtId="0" fontId="0" fillId="0" borderId="18" xfId="0" applyFont="1" applyBorder="1"/>
    <xf numFmtId="0" fontId="0" fillId="0" borderId="19" xfId="0" applyFont="1" applyBorder="1"/>
    <xf numFmtId="0" fontId="36" fillId="12" borderId="12" xfId="0" applyFont="1" applyFill="1" applyBorder="1" applyAlignment="1">
      <alignment wrapText="1"/>
    </xf>
    <xf numFmtId="0" fontId="35" fillId="12" borderId="12" xfId="0" applyFont="1" applyFill="1" applyBorder="1"/>
    <xf numFmtId="0" fontId="7" fillId="11" borderId="7" xfId="0" applyFont="1" applyFill="1" applyBorder="1" applyAlignment="1" applyProtection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18" fillId="0" borderId="0" xfId="0" applyFont="1"/>
    <xf numFmtId="0" fontId="34" fillId="10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57150</xdr:rowOff>
        </xdr:from>
        <xdr:to>
          <xdr:col>1</xdr:col>
          <xdr:colOff>2686050</xdr:colOff>
          <xdr:row>19</xdr:row>
          <xdr:rowOff>88900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Transitional Housing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95250</xdr:rowOff>
        </xdr:from>
        <xdr:to>
          <xdr:col>1</xdr:col>
          <xdr:colOff>2686050</xdr:colOff>
          <xdr:row>20</xdr:row>
          <xdr:rowOff>146050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Safe Haven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31750</xdr:rowOff>
        </xdr:from>
        <xdr:to>
          <xdr:col>5</xdr:col>
          <xdr:colOff>723900</xdr:colOff>
          <xdr:row>18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Site Based: Single 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88900</xdr:rowOff>
        </xdr:from>
        <xdr:to>
          <xdr:col>5</xdr:col>
          <xdr:colOff>723900</xdr:colOff>
          <xdr:row>19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Site Based: Clustered/Multiple 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146050</xdr:rowOff>
        </xdr:from>
        <xdr:to>
          <xdr:col>5</xdr:col>
          <xdr:colOff>723900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Tenant-Based: Scattered 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25</xdr:row>
          <xdr:rowOff>88900</xdr:rowOff>
        </xdr:from>
        <xdr:to>
          <xdr:col>3</xdr:col>
          <xdr:colOff>114300</xdr:colOff>
          <xdr:row>26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 - Single Males 18+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26</xdr:row>
          <xdr:rowOff>127000</xdr:rowOff>
        </xdr:from>
        <xdr:to>
          <xdr:col>3</xdr:col>
          <xdr:colOff>114300</xdr:colOff>
          <xdr:row>28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SF - Single Females 18+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27</xdr:row>
          <xdr:rowOff>165100</xdr:rowOff>
        </xdr:from>
        <xdr:to>
          <xdr:col>3</xdr:col>
          <xdr:colOff>114300</xdr:colOff>
          <xdr:row>29</xdr:row>
          <xdr:rowOff>50800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SMF - Single Males and Females 18+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29</xdr:row>
          <xdr:rowOff>0</xdr:rowOff>
        </xdr:from>
        <xdr:to>
          <xdr:col>3</xdr:col>
          <xdr:colOff>114300</xdr:colOff>
          <xdr:row>30</xdr:row>
          <xdr:rowOff>63500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 - Couples Only, No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30</xdr:row>
          <xdr:rowOff>38100</xdr:rowOff>
        </xdr:from>
        <xdr:to>
          <xdr:col>3</xdr:col>
          <xdr:colOff>114300</xdr:colOff>
          <xdr:row>31</xdr:row>
          <xdr:rowOff>101600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HC - Households with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76200</xdr:rowOff>
        </xdr:from>
        <xdr:to>
          <xdr:col>3</xdr:col>
          <xdr:colOff>114300</xdr:colOff>
          <xdr:row>32</xdr:row>
          <xdr:rowOff>139700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=""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SMHC - Single Males 18+ and Households with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32</xdr:row>
          <xdr:rowOff>127000</xdr:rowOff>
        </xdr:from>
        <xdr:to>
          <xdr:col>3</xdr:col>
          <xdr:colOff>114300</xdr:colOff>
          <xdr:row>34</xdr:row>
          <xdr:rowOff>6350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SFHC - Single Females 18+ and Households with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33</xdr:row>
          <xdr:rowOff>171450</xdr:rowOff>
        </xdr:from>
        <xdr:to>
          <xdr:col>3</xdr:col>
          <xdr:colOff>114300</xdr:colOff>
          <xdr:row>35</xdr:row>
          <xdr:rowOff>63500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=""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SMF+HC - Single Males and Females 18+ and Households with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35</xdr:row>
          <xdr:rowOff>19050</xdr:rowOff>
        </xdr:from>
        <xdr:to>
          <xdr:col>3</xdr:col>
          <xdr:colOff>114300</xdr:colOff>
          <xdr:row>36</xdr:row>
          <xdr:rowOff>82550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=""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YM - Youth Males Under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57150</xdr:rowOff>
        </xdr:from>
        <xdr:to>
          <xdr:col>3</xdr:col>
          <xdr:colOff>114300</xdr:colOff>
          <xdr:row>37</xdr:row>
          <xdr:rowOff>120650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=""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YF - Youth Females Under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37</xdr:row>
          <xdr:rowOff>107950</xdr:rowOff>
        </xdr:from>
        <xdr:to>
          <xdr:col>3</xdr:col>
          <xdr:colOff>114300</xdr:colOff>
          <xdr:row>38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=""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YMF - Youth Males and Females Under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25</xdr:row>
          <xdr:rowOff>76200</xdr:rowOff>
        </xdr:from>
        <xdr:to>
          <xdr:col>6</xdr:col>
          <xdr:colOff>393700</xdr:colOff>
          <xdr:row>26</xdr:row>
          <xdr:rowOff>139700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DV - Domestic Violence Victims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26</xdr:row>
          <xdr:rowOff>114300</xdr:rowOff>
        </xdr:from>
        <xdr:to>
          <xdr:col>6</xdr:col>
          <xdr:colOff>393700</xdr:colOff>
          <xdr:row>27</xdr:row>
          <xdr:rowOff>177800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=""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HIV - Persons with HIV/AIDS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152400</xdr:rowOff>
        </xdr:from>
        <xdr:to>
          <xdr:col>6</xdr:col>
          <xdr:colOff>393700</xdr:colOff>
          <xdr:row>29</xdr:row>
          <xdr:rowOff>44450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=""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 - 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42</xdr:row>
          <xdr:rowOff>69850</xdr:rowOff>
        </xdr:from>
        <xdr:to>
          <xdr:col>1</xdr:col>
          <xdr:colOff>2508250</xdr:colOff>
          <xdr:row>43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=""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ESG - Emergency Shelter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43</xdr:row>
          <xdr:rowOff>127000</xdr:rowOff>
        </xdr:from>
        <xdr:to>
          <xdr:col>1</xdr:col>
          <xdr:colOff>2508250</xdr:colOff>
          <xdr:row>44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=""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CoC - Safe Haven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44</xdr:row>
          <xdr:rowOff>171450</xdr:rowOff>
        </xdr:from>
        <xdr:to>
          <xdr:col>1</xdr:col>
          <xdr:colOff>2508250</xdr:colOff>
          <xdr:row>46</xdr:row>
          <xdr:rowOff>31750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=""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CoC - Transitional Housing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48</xdr:row>
          <xdr:rowOff>12700</xdr:rowOff>
        </xdr:from>
        <xdr:to>
          <xdr:col>2</xdr:col>
          <xdr:colOff>508000</xdr:colOff>
          <xdr:row>49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Shelter Assistance Fund (SAF)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57150</xdr:rowOff>
        </xdr:from>
        <xdr:to>
          <xdr:col>2</xdr:col>
          <xdr:colOff>508000</xdr:colOff>
          <xdr:row>50</xdr:row>
          <xdr:rowOff>101600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Grant and Per Diem Program (GPD)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50</xdr:row>
          <xdr:rowOff>101600</xdr:rowOff>
        </xdr:from>
        <xdr:to>
          <xdr:col>2</xdr:col>
          <xdr:colOff>508000</xdr:colOff>
          <xdr:row>51</xdr:row>
          <xdr:rowOff>146050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Grant and Per Diem Program Transition in Place (GPD TIP)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51</xdr:row>
          <xdr:rowOff>152400</xdr:rowOff>
        </xdr:from>
        <xdr:to>
          <xdr:col>2</xdr:col>
          <xdr:colOff>508000</xdr:colOff>
          <xdr:row>53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Community Contract Emergency Housing (HCHV/EH)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53</xdr:row>
          <xdr:rowOff>25400</xdr:rowOff>
        </xdr:from>
        <xdr:to>
          <xdr:col>2</xdr:col>
          <xdr:colOff>508000</xdr:colOff>
          <xdr:row>54</xdr:row>
          <xdr:rowOff>76200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Community Contract Residential Treatment Program (HCHV/RT)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54</xdr:row>
          <xdr:rowOff>82550</xdr:rowOff>
        </xdr:from>
        <xdr:to>
          <xdr:col>2</xdr:col>
          <xdr:colOff>508000</xdr:colOff>
          <xdr:row>55</xdr:row>
          <xdr:rowOff>127000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Community Contract Safe Haven Program (HCHV/SH)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55</xdr:row>
          <xdr:rowOff>133350</xdr:rowOff>
        </xdr:from>
        <xdr:to>
          <xdr:col>2</xdr:col>
          <xdr:colOff>508000</xdr:colOff>
          <xdr:row>57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VA: Compensated Work Therapy - Transitional Residence (CWT/TR)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56</xdr:row>
          <xdr:rowOff>165100</xdr:rowOff>
        </xdr:from>
        <xdr:to>
          <xdr:col>2</xdr:col>
          <xdr:colOff>520700</xdr:colOff>
          <xdr:row>58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HHS: RHY Basic Center Programs (BCP)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48</xdr:row>
          <xdr:rowOff>0</xdr:rowOff>
        </xdr:from>
        <xdr:to>
          <xdr:col>6</xdr:col>
          <xdr:colOff>546100</xdr:colOff>
          <xdr:row>49</xdr:row>
          <xdr:rowOff>50800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HHS: RHY Transitional Living Program (TLP)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49</xdr:row>
          <xdr:rowOff>50800</xdr:rowOff>
        </xdr:from>
        <xdr:to>
          <xdr:col>6</xdr:col>
          <xdr:colOff>546100</xdr:colOff>
          <xdr:row>50</xdr:row>
          <xdr:rowOff>101600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=""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HHS: RHY Maternity Group Homes for Pregnant Youth (MGH)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50</xdr:row>
          <xdr:rowOff>101600</xdr:rowOff>
        </xdr:from>
        <xdr:to>
          <xdr:col>6</xdr:col>
          <xdr:colOff>546100</xdr:colOff>
          <xdr:row>51</xdr:row>
          <xdr:rowOff>146050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=""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HOPWA - Hotel/Motel Vouchers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51</xdr:row>
          <xdr:rowOff>158750</xdr:rowOff>
        </xdr:from>
        <xdr:to>
          <xdr:col>6</xdr:col>
          <xdr:colOff>546100</xdr:colOff>
          <xdr:row>53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HOPWA - Short-Term Rent, Mortgage, Utility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53</xdr:row>
          <xdr:rowOff>31750</xdr:rowOff>
        </xdr:from>
        <xdr:to>
          <xdr:col>6</xdr:col>
          <xdr:colOff>546100</xdr:colOff>
          <xdr:row>54</xdr:row>
          <xdr:rowOff>69850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HOPWA - Short-Term Supportive Facility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54</xdr:row>
          <xdr:rowOff>69850</xdr:rowOff>
        </xdr:from>
        <xdr:to>
          <xdr:col>6</xdr:col>
          <xdr:colOff>546100</xdr:colOff>
          <xdr:row>55</xdr:row>
          <xdr:rowOff>120650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=""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HUD: HOPWA - Transitional Housing (facility or TBRA)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55</xdr:row>
          <xdr:rowOff>127000</xdr:rowOff>
        </xdr:from>
        <xdr:to>
          <xdr:col>6</xdr:col>
          <xdr:colOff>546100</xdr:colOff>
          <xdr:row>57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=""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HUD Public and Indian Housing (PIH) programs (non-VASH)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61</xdr:row>
          <xdr:rowOff>50800</xdr:rowOff>
        </xdr:from>
        <xdr:to>
          <xdr:col>6</xdr:col>
          <xdr:colOff>349250</xdr:colOff>
          <xdr:row>62</xdr:row>
          <xdr:rowOff>95250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=""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FACILITY-BASED: Beds located in a residential homeless assistance facility dedicated for use by persons who are homeless.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62</xdr:row>
          <xdr:rowOff>107950</xdr:rowOff>
        </xdr:from>
        <xdr:to>
          <xdr:col>6</xdr:col>
          <xdr:colOff>349250</xdr:colOff>
          <xdr:row>63</xdr:row>
          <xdr:rowOff>152400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=""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VOUCHER: Beds located in a hotel or motel and made available by the homeless assistance project thru vouchers or other forms of payment.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63</xdr:row>
          <xdr:rowOff>165100</xdr:rowOff>
        </xdr:from>
        <xdr:to>
          <xdr:col>6</xdr:col>
          <xdr:colOff>349250</xdr:colOff>
          <xdr:row>65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=""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 Beds located in a church or other facility not dedicated for use by persons who are homeless.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19050</xdr:rowOff>
        </xdr:from>
        <xdr:to>
          <xdr:col>1</xdr:col>
          <xdr:colOff>2686050</xdr:colOff>
          <xdr:row>18</xdr:row>
          <xdr:rowOff>50800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=""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Emergency Shelter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21</xdr:row>
          <xdr:rowOff>184150</xdr:rowOff>
        </xdr:from>
        <xdr:to>
          <xdr:col>3</xdr:col>
          <xdr:colOff>514350</xdr:colOff>
          <xdr:row>23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=""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21</xdr:row>
          <xdr:rowOff>184150</xdr:rowOff>
        </xdr:from>
        <xdr:to>
          <xdr:col>4</xdr:col>
          <xdr:colOff>412750</xdr:colOff>
          <xdr:row>23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=""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3079750</xdr:colOff>
          <xdr:row>91</xdr:row>
          <xdr:rowOff>38100</xdr:rowOff>
        </xdr:from>
        <xdr:to>
          <xdr:col>2</xdr:col>
          <xdr:colOff>565150</xdr:colOff>
          <xdr:row>92</xdr:row>
          <xdr:rowOff>50800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=""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91</xdr:row>
          <xdr:rowOff>38100</xdr:rowOff>
        </xdr:from>
        <xdr:to>
          <xdr:col>3</xdr:col>
          <xdr:colOff>704850</xdr:colOff>
          <xdr:row>92</xdr:row>
          <xdr:rowOff>50800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=""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F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2:N109" totalsRowShown="0" headerRowDxfId="0" dataDxfId="3" headerRowBorderDxfId="1" tableBorderDxfId="2">
  <autoFilter ref="A2:N109"/>
  <tableColumns count="14">
    <tableColumn id="1" name="Unique ID (ServicePoint Client ID or last 4 of SSN)" dataDxfId="17"/>
    <tableColumn id="2" name="Household ID" dataDxfId="16"/>
    <tableColumn id="3" name="Age" dataDxfId="15"/>
    <tableColumn id="4" name="Gender" dataDxfId="14"/>
    <tableColumn id="5" name="Ethnicity" dataDxfId="13"/>
    <tableColumn id="6" name="Race" dataDxfId="12"/>
    <tableColumn id="7" name="Chronic Status - Adults Only (Y/N)" dataDxfId="11"/>
    <tableColumn id="8" name="Veteran? (Y/N)" dataDxfId="10"/>
    <tableColumn id="9" name="Parenting Youth? (Y/N)" dataDxfId="9"/>
    <tableColumn id="10" name="Unaccompanied Youth (Y/N)" dataDxfId="8"/>
    <tableColumn id="11" name="Adult with a Serious Mental Illness (Y/N)" dataDxfId="7"/>
    <tableColumn id="12" name="Adult with a Substance Use Disorder (Y/N)" dataDxfId="6"/>
    <tableColumn id="13" name="Adult with HIV/AIDS (Y/N)" dataDxfId="5"/>
    <tableColumn id="14" name="Victim of Domestic Violence (Y/N)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4"/>
  <sheetViews>
    <sheetView workbookViewId="0">
      <selection sqref="A1:G1"/>
    </sheetView>
  </sheetViews>
  <sheetFormatPr defaultRowHeight="14.5" x14ac:dyDescent="0.35"/>
  <cols>
    <col min="1" max="1" width="3" customWidth="1"/>
    <col min="2" max="2" width="43.36328125" customWidth="1"/>
    <col min="3" max="3" width="7.90625" customWidth="1"/>
    <col min="4" max="4" width="12.7265625" customWidth="1"/>
    <col min="6" max="6" width="21.453125" customWidth="1"/>
    <col min="7" max="7" width="7.90625" customWidth="1"/>
  </cols>
  <sheetData>
    <row r="1" spans="1:7" ht="23.5" x14ac:dyDescent="0.55000000000000004">
      <c r="A1" s="104" t="s">
        <v>0</v>
      </c>
      <c r="B1" s="104"/>
      <c r="C1" s="104"/>
      <c r="D1" s="104"/>
      <c r="E1" s="104"/>
      <c r="F1" s="104"/>
      <c r="G1" s="104"/>
    </row>
    <row r="2" spans="1:7" ht="18.5" x14ac:dyDescent="0.45">
      <c r="A2" s="105"/>
      <c r="B2" s="105"/>
      <c r="C2" s="105"/>
      <c r="D2" s="105"/>
      <c r="E2" s="105"/>
      <c r="F2" s="105"/>
      <c r="G2" s="105"/>
    </row>
    <row r="3" spans="1:7" ht="18.5" x14ac:dyDescent="0.45">
      <c r="A3" s="1"/>
      <c r="B3" s="2"/>
      <c r="C3" s="106" t="s">
        <v>1</v>
      </c>
      <c r="D3" s="106"/>
      <c r="E3" s="106"/>
      <c r="F3" s="106"/>
      <c r="G3" s="106"/>
    </row>
    <row r="4" spans="1:7" ht="21" x14ac:dyDescent="0.5">
      <c r="A4" s="3"/>
      <c r="B4" s="3"/>
      <c r="C4" s="4"/>
      <c r="D4" s="5"/>
      <c r="E4" s="6"/>
      <c r="F4" s="5"/>
      <c r="G4" s="6"/>
    </row>
    <row r="5" spans="1:7" x14ac:dyDescent="0.35">
      <c r="A5" s="3"/>
      <c r="B5" s="7" t="s">
        <v>2</v>
      </c>
      <c r="C5" s="107"/>
      <c r="D5" s="108"/>
      <c r="E5" s="108"/>
      <c r="F5" s="108"/>
      <c r="G5" s="108"/>
    </row>
    <row r="6" spans="1:7" x14ac:dyDescent="0.35">
      <c r="A6" s="3"/>
      <c r="B6" s="8" t="s">
        <v>3</v>
      </c>
      <c r="C6" s="103"/>
      <c r="D6" s="109"/>
      <c r="E6" s="109"/>
      <c r="F6" s="109"/>
      <c r="G6" s="109"/>
    </row>
    <row r="7" spans="1:7" x14ac:dyDescent="0.35">
      <c r="A7" s="3"/>
      <c r="B7" s="8" t="s">
        <v>4</v>
      </c>
      <c r="C7" s="101"/>
      <c r="D7" s="102"/>
      <c r="E7" s="102"/>
      <c r="F7" s="102"/>
      <c r="G7" s="103"/>
    </row>
    <row r="8" spans="1:7" x14ac:dyDescent="0.35">
      <c r="A8" s="3"/>
      <c r="B8" s="8" t="s">
        <v>5</v>
      </c>
      <c r="C8" s="101"/>
      <c r="D8" s="102"/>
      <c r="E8" s="102"/>
      <c r="F8" s="102"/>
      <c r="G8" s="103"/>
    </row>
    <row r="9" spans="1:7" x14ac:dyDescent="0.35">
      <c r="A9" s="3"/>
      <c r="B9" s="8" t="s">
        <v>6</v>
      </c>
      <c r="C9" s="101"/>
      <c r="D9" s="102"/>
      <c r="E9" s="102"/>
      <c r="F9" s="102"/>
      <c r="G9" s="103"/>
    </row>
    <row r="10" spans="1:7" x14ac:dyDescent="0.35">
      <c r="A10" s="3"/>
      <c r="B10" s="8" t="s">
        <v>7</v>
      </c>
      <c r="C10" s="101"/>
      <c r="D10" s="102"/>
      <c r="E10" s="102"/>
      <c r="F10" s="102"/>
      <c r="G10" s="103"/>
    </row>
    <row r="11" spans="1:7" x14ac:dyDescent="0.35">
      <c r="A11" s="3"/>
      <c r="B11" s="8" t="s">
        <v>8</v>
      </c>
      <c r="C11" s="101"/>
      <c r="D11" s="102"/>
      <c r="E11" s="102"/>
      <c r="F11" s="102"/>
      <c r="G11" s="103"/>
    </row>
    <row r="12" spans="1:7" x14ac:dyDescent="0.35">
      <c r="A12" s="3"/>
      <c r="B12" s="8" t="s">
        <v>9</v>
      </c>
      <c r="C12" s="101"/>
      <c r="D12" s="102"/>
      <c r="E12" s="102"/>
      <c r="F12" s="102"/>
      <c r="G12" s="103"/>
    </row>
    <row r="13" spans="1:7" x14ac:dyDescent="0.35">
      <c r="A13" s="3"/>
      <c r="B13" s="8" t="s">
        <v>10</v>
      </c>
      <c r="C13" s="101"/>
      <c r="D13" s="102"/>
      <c r="E13" s="102"/>
      <c r="F13" s="102"/>
      <c r="G13" s="103"/>
    </row>
    <row r="14" spans="1:7" x14ac:dyDescent="0.35">
      <c r="A14" s="3"/>
      <c r="B14" s="8" t="s">
        <v>11</v>
      </c>
      <c r="C14" s="101"/>
      <c r="D14" s="102"/>
      <c r="E14" s="102"/>
      <c r="F14" s="102"/>
      <c r="G14" s="103"/>
    </row>
    <row r="15" spans="1:7" x14ac:dyDescent="0.35">
      <c r="A15" s="3"/>
      <c r="B15" s="9" t="s">
        <v>12</v>
      </c>
      <c r="C15" s="101"/>
      <c r="D15" s="102"/>
      <c r="E15" s="102"/>
      <c r="F15" s="102"/>
      <c r="G15" s="103"/>
    </row>
    <row r="16" spans="1:7" x14ac:dyDescent="0.35">
      <c r="A16" s="10"/>
      <c r="B16" s="10"/>
      <c r="C16" s="10"/>
      <c r="D16" s="10"/>
      <c r="E16" s="10"/>
      <c r="F16" s="10"/>
      <c r="G16" s="10"/>
    </row>
    <row r="17" spans="1:7" ht="15.5" x14ac:dyDescent="0.35">
      <c r="A17" s="10"/>
      <c r="B17" s="11" t="s">
        <v>13</v>
      </c>
      <c r="C17" s="11" t="s">
        <v>14</v>
      </c>
      <c r="D17" s="12"/>
      <c r="E17" s="12"/>
      <c r="F17" s="12"/>
      <c r="G17" s="12"/>
    </row>
    <row r="18" spans="1:7" x14ac:dyDescent="0.35">
      <c r="A18" s="10"/>
      <c r="B18" s="10"/>
      <c r="C18" s="10"/>
      <c r="D18" s="10"/>
      <c r="E18" s="10"/>
      <c r="F18" s="10"/>
      <c r="G18" s="10"/>
    </row>
    <row r="19" spans="1:7" x14ac:dyDescent="0.35">
      <c r="A19" s="10"/>
      <c r="B19" s="10"/>
      <c r="C19" s="10"/>
      <c r="D19" s="10"/>
      <c r="E19" s="10"/>
      <c r="F19" s="10"/>
      <c r="G19" s="10"/>
    </row>
    <row r="20" spans="1:7" x14ac:dyDescent="0.35">
      <c r="A20" s="10"/>
      <c r="B20" s="10"/>
      <c r="C20" s="10"/>
      <c r="D20" s="10"/>
      <c r="E20" s="10"/>
      <c r="F20" s="10"/>
      <c r="G20" s="10"/>
    </row>
    <row r="21" spans="1:7" x14ac:dyDescent="0.35">
      <c r="A21" s="10"/>
      <c r="B21" s="10"/>
      <c r="C21" s="10"/>
      <c r="D21" s="10"/>
      <c r="E21" s="10"/>
      <c r="F21" s="10"/>
      <c r="G21" s="10"/>
    </row>
    <row r="22" spans="1:7" x14ac:dyDescent="0.35">
      <c r="A22" s="10"/>
      <c r="B22" s="10"/>
      <c r="C22" s="10"/>
      <c r="D22" s="10"/>
      <c r="E22" s="10"/>
      <c r="F22" s="10"/>
      <c r="G22" s="10"/>
    </row>
    <row r="23" spans="1:7" x14ac:dyDescent="0.35">
      <c r="A23" s="10"/>
      <c r="B23" s="13" t="s">
        <v>15</v>
      </c>
      <c r="C23" s="10"/>
      <c r="D23" s="10"/>
      <c r="E23" s="10"/>
      <c r="F23" s="10"/>
      <c r="G23" s="10"/>
    </row>
    <row r="24" spans="1:7" x14ac:dyDescent="0.35">
      <c r="A24" s="10"/>
      <c r="B24" s="10"/>
      <c r="C24" s="10"/>
      <c r="D24" s="10"/>
      <c r="E24" s="10"/>
      <c r="F24" s="10"/>
      <c r="G24" s="10"/>
    </row>
    <row r="25" spans="1:7" ht="15.5" x14ac:dyDescent="0.35">
      <c r="A25" s="10"/>
      <c r="B25" s="14" t="s">
        <v>16</v>
      </c>
      <c r="C25" s="10"/>
      <c r="D25" s="10"/>
      <c r="E25" s="11" t="s">
        <v>17</v>
      </c>
      <c r="F25" s="10"/>
      <c r="G25" s="11"/>
    </row>
    <row r="26" spans="1:7" ht="15.5" x14ac:dyDescent="0.35">
      <c r="A26" s="10"/>
      <c r="B26" s="15"/>
      <c r="C26" s="10"/>
      <c r="D26" s="10"/>
      <c r="E26" s="10"/>
      <c r="F26" s="10"/>
      <c r="G26" s="10"/>
    </row>
    <row r="27" spans="1:7" ht="15.5" x14ac:dyDescent="0.35">
      <c r="A27" s="10"/>
      <c r="B27" s="15"/>
      <c r="C27" s="10"/>
      <c r="D27" s="10"/>
      <c r="E27" s="10"/>
      <c r="F27" s="10"/>
      <c r="G27" s="10"/>
    </row>
    <row r="28" spans="1:7" ht="15.5" x14ac:dyDescent="0.35">
      <c r="A28" s="10"/>
      <c r="B28" s="15"/>
      <c r="C28" s="10"/>
      <c r="D28" s="10"/>
      <c r="E28" s="10"/>
      <c r="F28" s="10"/>
      <c r="G28" s="10"/>
    </row>
    <row r="29" spans="1:7" ht="15.5" x14ac:dyDescent="0.35">
      <c r="A29" s="10"/>
      <c r="B29" s="15"/>
      <c r="C29" s="10"/>
      <c r="D29" s="10"/>
      <c r="E29" s="10"/>
      <c r="F29" s="10"/>
      <c r="G29" s="10"/>
    </row>
    <row r="30" spans="1:7" ht="15.5" x14ac:dyDescent="0.35">
      <c r="A30" s="10"/>
      <c r="B30" s="15"/>
      <c r="C30" s="10"/>
      <c r="D30" s="10"/>
      <c r="E30" s="10"/>
      <c r="F30" s="10"/>
      <c r="G30" s="10"/>
    </row>
    <row r="31" spans="1:7" ht="15.5" x14ac:dyDescent="0.35">
      <c r="A31" s="10"/>
      <c r="B31" s="15"/>
      <c r="C31" s="10"/>
      <c r="D31" s="10"/>
      <c r="E31" s="10"/>
      <c r="F31" s="10"/>
      <c r="G31" s="10"/>
    </row>
    <row r="32" spans="1:7" ht="15.5" x14ac:dyDescent="0.35">
      <c r="A32" s="10"/>
      <c r="B32" s="15"/>
      <c r="C32" s="10"/>
      <c r="D32" s="10"/>
      <c r="E32" s="10"/>
      <c r="F32" s="10"/>
      <c r="G32" s="10"/>
    </row>
    <row r="33" spans="1:7" ht="15.5" x14ac:dyDescent="0.35">
      <c r="A33" s="10"/>
      <c r="B33" s="15"/>
      <c r="C33" s="10"/>
      <c r="D33" s="10"/>
      <c r="E33" s="10"/>
      <c r="F33" s="10"/>
      <c r="G33" s="10"/>
    </row>
    <row r="34" spans="1:7" ht="15.5" x14ac:dyDescent="0.35">
      <c r="A34" s="10"/>
      <c r="B34" s="15"/>
      <c r="C34" s="10"/>
      <c r="D34" s="10"/>
      <c r="E34" s="10"/>
      <c r="F34" s="10"/>
      <c r="G34" s="10"/>
    </row>
    <row r="35" spans="1:7" ht="15.5" x14ac:dyDescent="0.35">
      <c r="A35" s="10"/>
      <c r="B35" s="15"/>
      <c r="C35" s="10"/>
      <c r="D35" s="10"/>
      <c r="E35" s="10"/>
      <c r="F35" s="10"/>
      <c r="G35" s="10"/>
    </row>
    <row r="36" spans="1:7" ht="15.5" x14ac:dyDescent="0.35">
      <c r="A36" s="10"/>
      <c r="B36" s="15"/>
      <c r="C36" s="10"/>
      <c r="D36" s="10"/>
      <c r="E36" s="10"/>
      <c r="F36" s="10"/>
      <c r="G36" s="10"/>
    </row>
    <row r="37" spans="1:7" ht="15.5" x14ac:dyDescent="0.35">
      <c r="A37" s="10"/>
      <c r="B37" s="15"/>
      <c r="C37" s="10"/>
      <c r="D37" s="10"/>
      <c r="E37" s="10"/>
      <c r="F37" s="10"/>
      <c r="G37" s="10"/>
    </row>
    <row r="38" spans="1:7" ht="15.5" x14ac:dyDescent="0.35">
      <c r="A38" s="10"/>
      <c r="B38" s="15"/>
      <c r="C38" s="10"/>
      <c r="D38" s="10"/>
      <c r="E38" s="10"/>
      <c r="F38" s="10"/>
      <c r="G38" s="10"/>
    </row>
    <row r="39" spans="1:7" ht="15.5" x14ac:dyDescent="0.35">
      <c r="A39" s="10"/>
      <c r="B39" s="15"/>
      <c r="C39" s="10"/>
      <c r="D39" s="10"/>
      <c r="E39" s="10"/>
      <c r="F39" s="10"/>
      <c r="G39" s="10"/>
    </row>
    <row r="40" spans="1:7" ht="3" customHeight="1" x14ac:dyDescent="0.35">
      <c r="A40" s="10"/>
      <c r="B40" s="15"/>
      <c r="C40" s="10"/>
      <c r="D40" s="10"/>
      <c r="E40" s="10"/>
      <c r="F40" s="10"/>
      <c r="G40" s="10"/>
    </row>
    <row r="41" spans="1:7" ht="18.5" x14ac:dyDescent="0.45">
      <c r="A41" s="10"/>
      <c r="B41" s="16" t="s">
        <v>18</v>
      </c>
      <c r="C41" s="10"/>
      <c r="D41" s="10"/>
      <c r="E41" s="10"/>
      <c r="F41" s="10"/>
      <c r="G41" s="10"/>
    </row>
    <row r="42" spans="1:7" x14ac:dyDescent="0.35">
      <c r="A42" s="10"/>
      <c r="B42" s="17" t="s">
        <v>19</v>
      </c>
      <c r="E42" s="10"/>
      <c r="F42" s="10"/>
      <c r="G42" s="10"/>
    </row>
    <row r="43" spans="1:7" x14ac:dyDescent="0.35">
      <c r="A43" s="10"/>
      <c r="B43" s="10"/>
      <c r="C43" s="10"/>
      <c r="D43" s="10"/>
      <c r="E43" s="10"/>
      <c r="F43" s="10"/>
      <c r="G43" s="10"/>
    </row>
    <row r="44" spans="1:7" x14ac:dyDescent="0.35">
      <c r="A44" s="10"/>
      <c r="B44" s="10"/>
      <c r="C44" s="10"/>
      <c r="D44" s="10"/>
      <c r="E44" s="10"/>
      <c r="F44" s="10"/>
      <c r="G44" s="10"/>
    </row>
    <row r="45" spans="1:7" x14ac:dyDescent="0.35">
      <c r="A45" s="10"/>
      <c r="B45" s="10"/>
      <c r="C45" s="10"/>
      <c r="D45" s="10"/>
      <c r="E45" s="10"/>
      <c r="F45" s="10"/>
      <c r="G45" s="10"/>
    </row>
    <row r="46" spans="1:7" x14ac:dyDescent="0.35">
      <c r="A46" s="10"/>
      <c r="B46" s="10"/>
      <c r="C46" s="10"/>
      <c r="D46" s="10"/>
      <c r="E46" s="10"/>
      <c r="F46" s="10"/>
      <c r="G46" s="10"/>
    </row>
    <row r="47" spans="1:7" ht="7" customHeight="1" x14ac:dyDescent="0.35">
      <c r="A47" s="10"/>
      <c r="B47" s="10"/>
      <c r="C47" s="10"/>
      <c r="D47" s="10"/>
      <c r="E47" s="10"/>
      <c r="F47" s="10"/>
      <c r="G47" s="10"/>
    </row>
    <row r="48" spans="1:7" x14ac:dyDescent="0.35">
      <c r="A48" s="10"/>
      <c r="B48" s="17" t="s">
        <v>20</v>
      </c>
      <c r="C48" s="10"/>
      <c r="D48" s="10"/>
      <c r="E48" s="10"/>
      <c r="F48" s="10"/>
      <c r="G48" s="10"/>
    </row>
    <row r="49" spans="1:7" x14ac:dyDescent="0.35">
      <c r="A49" s="10"/>
      <c r="B49" s="10"/>
      <c r="C49" s="10"/>
      <c r="D49" s="111"/>
      <c r="E49" s="111"/>
      <c r="F49" s="111"/>
      <c r="G49" s="111"/>
    </row>
    <row r="50" spans="1:7" x14ac:dyDescent="0.35">
      <c r="A50" s="10"/>
      <c r="B50" s="10"/>
      <c r="C50" s="10"/>
      <c r="D50" s="111"/>
      <c r="E50" s="111"/>
      <c r="F50" s="111"/>
      <c r="G50" s="111"/>
    </row>
    <row r="51" spans="1:7" x14ac:dyDescent="0.35">
      <c r="A51" s="10"/>
      <c r="B51" s="10"/>
      <c r="C51" s="10"/>
      <c r="D51" s="111"/>
      <c r="E51" s="111"/>
      <c r="F51" s="111"/>
      <c r="G51" s="111"/>
    </row>
    <row r="52" spans="1:7" x14ac:dyDescent="0.35">
      <c r="A52" s="10"/>
      <c r="B52" s="10"/>
      <c r="C52" s="10"/>
      <c r="D52" s="111"/>
      <c r="E52" s="111"/>
      <c r="F52" s="111"/>
      <c r="G52" s="111"/>
    </row>
    <row r="53" spans="1:7" x14ac:dyDescent="0.35">
      <c r="A53" s="10"/>
      <c r="B53" s="10"/>
      <c r="C53" s="10"/>
      <c r="D53" s="111"/>
      <c r="E53" s="111"/>
      <c r="F53" s="111"/>
      <c r="G53" s="111"/>
    </row>
    <row r="54" spans="1:7" x14ac:dyDescent="0.35">
      <c r="A54" s="10"/>
      <c r="B54" s="10"/>
      <c r="C54" s="10"/>
      <c r="D54" s="111"/>
      <c r="E54" s="111"/>
      <c r="F54" s="111"/>
      <c r="G54" s="111"/>
    </row>
    <row r="55" spans="1:7" x14ac:dyDescent="0.35">
      <c r="A55" s="10"/>
      <c r="B55" s="10"/>
      <c r="C55" s="10"/>
      <c r="D55" s="111"/>
      <c r="E55" s="111"/>
      <c r="F55" s="111"/>
      <c r="G55" s="111"/>
    </row>
    <row r="56" spans="1:7" x14ac:dyDescent="0.35">
      <c r="A56" s="10"/>
      <c r="B56" s="10"/>
      <c r="C56" s="10"/>
      <c r="D56" s="111"/>
      <c r="E56" s="111"/>
      <c r="F56" s="111"/>
      <c r="G56" s="111"/>
    </row>
    <row r="57" spans="1:7" x14ac:dyDescent="0.35">
      <c r="A57" s="10"/>
      <c r="B57" s="10"/>
      <c r="C57" s="10"/>
      <c r="D57" s="111"/>
      <c r="E57" s="111"/>
      <c r="F57" s="111"/>
      <c r="G57" s="111"/>
    </row>
    <row r="58" spans="1:7" ht="18.5" customHeight="1" x14ac:dyDescent="0.35">
      <c r="A58" s="10"/>
      <c r="B58" s="10"/>
      <c r="C58" s="10"/>
      <c r="D58" s="111" t="s">
        <v>50</v>
      </c>
      <c r="E58" s="111"/>
      <c r="F58" s="111"/>
      <c r="G58" s="111"/>
    </row>
    <row r="59" spans="1:7" x14ac:dyDescent="0.35">
      <c r="A59" s="10"/>
      <c r="B59" s="10"/>
      <c r="C59" s="10"/>
      <c r="D59" s="10"/>
      <c r="E59" s="10"/>
      <c r="F59" s="10"/>
      <c r="G59" s="10"/>
    </row>
    <row r="60" spans="1:7" ht="21" x14ac:dyDescent="0.5">
      <c r="A60" s="10"/>
      <c r="B60" s="18" t="s">
        <v>21</v>
      </c>
      <c r="C60" s="10"/>
      <c r="D60" s="10"/>
      <c r="E60" s="10"/>
      <c r="F60" s="10"/>
      <c r="G60" s="10"/>
    </row>
    <row r="61" spans="1:7" x14ac:dyDescent="0.35">
      <c r="A61" s="10"/>
      <c r="B61" s="17" t="s">
        <v>22</v>
      </c>
      <c r="C61" s="10"/>
      <c r="D61" s="10"/>
      <c r="E61" s="10"/>
      <c r="F61" s="10"/>
      <c r="G61" s="10"/>
    </row>
    <row r="62" spans="1:7" x14ac:dyDescent="0.35">
      <c r="A62" s="10"/>
      <c r="B62" s="10"/>
      <c r="C62" s="10"/>
      <c r="D62" s="10"/>
      <c r="E62" s="10"/>
      <c r="F62" s="10"/>
      <c r="G62" s="10"/>
    </row>
    <row r="63" spans="1:7" x14ac:dyDescent="0.35">
      <c r="A63" s="10"/>
      <c r="B63" s="10"/>
      <c r="C63" s="10"/>
      <c r="D63" s="10"/>
      <c r="E63" s="10"/>
      <c r="F63" s="10"/>
      <c r="G63" s="10"/>
    </row>
    <row r="64" spans="1:7" x14ac:dyDescent="0.35">
      <c r="A64" s="10"/>
      <c r="B64" s="10"/>
      <c r="C64" s="10"/>
      <c r="D64" s="10"/>
      <c r="E64" s="10"/>
      <c r="F64" s="10"/>
      <c r="G64" s="10"/>
    </row>
    <row r="65" spans="1:7" x14ac:dyDescent="0.35">
      <c r="A65" s="10"/>
      <c r="B65" s="10"/>
      <c r="C65" s="10"/>
      <c r="D65" s="10"/>
      <c r="E65" s="10"/>
      <c r="F65" s="10"/>
      <c r="G65" s="10"/>
    </row>
    <row r="66" spans="1:7" x14ac:dyDescent="0.35">
      <c r="A66" s="10"/>
      <c r="B66" s="17"/>
      <c r="C66" s="10"/>
      <c r="D66" s="10"/>
      <c r="E66" s="10"/>
      <c r="F66" s="10"/>
      <c r="G66" s="10"/>
    </row>
    <row r="67" spans="1:7" ht="16" thickBot="1" x14ac:dyDescent="0.4">
      <c r="A67" s="10"/>
      <c r="B67" s="19" t="s">
        <v>23</v>
      </c>
      <c r="C67" s="20"/>
      <c r="D67" s="20"/>
      <c r="E67" s="20"/>
      <c r="F67" s="20"/>
      <c r="G67" s="20"/>
    </row>
    <row r="68" spans="1:7" ht="15" thickBot="1" x14ac:dyDescent="0.4">
      <c r="A68" s="10"/>
      <c r="B68" s="21" t="s">
        <v>24</v>
      </c>
      <c r="C68" s="22"/>
      <c r="D68" s="23"/>
      <c r="E68" s="10"/>
      <c r="F68" s="21" t="s">
        <v>25</v>
      </c>
      <c r="G68" s="22"/>
    </row>
    <row r="69" spans="1:7" ht="15" thickBot="1" x14ac:dyDescent="0.4">
      <c r="A69" s="10"/>
      <c r="B69" s="21"/>
      <c r="D69" s="10"/>
      <c r="E69" s="10"/>
      <c r="F69" s="21"/>
    </row>
    <row r="70" spans="1:7" ht="15" thickBot="1" x14ac:dyDescent="0.4">
      <c r="A70" s="10"/>
      <c r="B70" s="21" t="s">
        <v>26</v>
      </c>
      <c r="C70" s="22"/>
      <c r="D70" s="10"/>
      <c r="E70" s="10"/>
      <c r="F70" s="21" t="s">
        <v>27</v>
      </c>
      <c r="G70" s="22"/>
    </row>
    <row r="71" spans="1:7" ht="15" thickBot="1" x14ac:dyDescent="0.4">
      <c r="A71" s="10"/>
      <c r="B71" s="10"/>
      <c r="D71" s="10"/>
      <c r="E71" s="10"/>
      <c r="F71" s="10"/>
    </row>
    <row r="72" spans="1:7" ht="15" thickBot="1" x14ac:dyDescent="0.4">
      <c r="A72" s="10"/>
      <c r="B72" s="21" t="s">
        <v>28</v>
      </c>
      <c r="C72" s="22"/>
      <c r="D72" s="10"/>
      <c r="E72" s="10"/>
      <c r="F72" s="21" t="s">
        <v>29</v>
      </c>
      <c r="G72" s="22"/>
    </row>
    <row r="73" spans="1:7" ht="15" thickBot="1" x14ac:dyDescent="0.4">
      <c r="A73" s="10"/>
      <c r="B73" s="10"/>
      <c r="D73" s="10"/>
      <c r="E73" s="10"/>
      <c r="F73" s="10"/>
    </row>
    <row r="74" spans="1:7" ht="15" thickBot="1" x14ac:dyDescent="0.4">
      <c r="A74" s="10"/>
      <c r="B74" s="21" t="s">
        <v>30</v>
      </c>
      <c r="C74" s="22"/>
      <c r="D74" s="10"/>
      <c r="E74" s="10"/>
      <c r="F74" s="21" t="s">
        <v>31</v>
      </c>
      <c r="G74" s="22"/>
    </row>
    <row r="75" spans="1:7" x14ac:dyDescent="0.35">
      <c r="A75" s="10"/>
      <c r="B75" s="10"/>
      <c r="C75" s="10"/>
      <c r="D75" s="10"/>
      <c r="E75" s="21"/>
      <c r="F75" s="21"/>
    </row>
    <row r="76" spans="1:7" ht="15" thickBot="1" x14ac:dyDescent="0.4">
      <c r="A76" s="10"/>
      <c r="B76" s="10"/>
      <c r="C76" s="10"/>
      <c r="D76" s="10"/>
      <c r="E76" s="21" t="s">
        <v>32</v>
      </c>
      <c r="F76" s="110"/>
      <c r="G76" s="110"/>
    </row>
    <row r="77" spans="1:7" x14ac:dyDescent="0.35">
      <c r="A77" s="10"/>
      <c r="B77" s="10"/>
      <c r="C77" s="10"/>
      <c r="D77" s="10"/>
      <c r="E77" s="10"/>
      <c r="F77" s="10"/>
      <c r="G77" s="10"/>
    </row>
    <row r="78" spans="1:7" ht="16" thickBot="1" x14ac:dyDescent="0.4">
      <c r="A78" s="10"/>
      <c r="B78" s="24" t="s">
        <v>33</v>
      </c>
      <c r="C78" s="20"/>
      <c r="D78" s="20"/>
      <c r="E78" s="20"/>
      <c r="F78" s="20"/>
      <c r="G78" s="20"/>
    </row>
    <row r="79" spans="1:7" ht="15" thickBot="1" x14ac:dyDescent="0.4">
      <c r="A79" s="10"/>
      <c r="B79" s="21" t="s">
        <v>34</v>
      </c>
      <c r="C79" s="22"/>
      <c r="D79" s="23"/>
      <c r="E79" s="10"/>
      <c r="F79" s="21" t="s">
        <v>35</v>
      </c>
      <c r="G79" s="22"/>
    </row>
    <row r="80" spans="1:7" ht="15" thickBot="1" x14ac:dyDescent="0.4">
      <c r="A80" s="10"/>
      <c r="B80" s="21"/>
      <c r="D80" s="10"/>
      <c r="E80" s="10"/>
      <c r="F80" s="21"/>
    </row>
    <row r="81" spans="1:7" ht="15" thickBot="1" x14ac:dyDescent="0.4">
      <c r="A81" s="10"/>
      <c r="B81" s="21" t="s">
        <v>36</v>
      </c>
      <c r="C81" s="22"/>
      <c r="D81" s="10"/>
      <c r="E81" s="10"/>
      <c r="F81" s="21" t="s">
        <v>37</v>
      </c>
      <c r="G81" s="22"/>
    </row>
    <row r="82" spans="1:7" ht="15" thickBot="1" x14ac:dyDescent="0.4">
      <c r="A82" s="10"/>
      <c r="B82" s="10"/>
      <c r="D82" s="10"/>
      <c r="E82" s="10"/>
      <c r="F82" s="10"/>
    </row>
    <row r="83" spans="1:7" ht="15" thickBot="1" x14ac:dyDescent="0.4">
      <c r="A83" s="10"/>
      <c r="B83" s="21" t="s">
        <v>38</v>
      </c>
      <c r="C83" s="22"/>
      <c r="D83" s="10"/>
      <c r="E83" s="10"/>
      <c r="F83" s="21" t="s">
        <v>39</v>
      </c>
      <c r="G83" s="22"/>
    </row>
    <row r="84" spans="1:7" x14ac:dyDescent="0.35">
      <c r="A84" s="10"/>
      <c r="B84" s="10"/>
      <c r="C84" s="10"/>
      <c r="D84" s="10"/>
      <c r="E84" s="10"/>
      <c r="F84" s="10"/>
      <c r="G84" s="10"/>
    </row>
    <row r="85" spans="1:7" ht="16" thickBot="1" x14ac:dyDescent="0.4">
      <c r="A85" s="10"/>
      <c r="B85" s="24" t="s">
        <v>40</v>
      </c>
      <c r="C85" s="20"/>
      <c r="D85" s="20"/>
      <c r="E85" s="20"/>
      <c r="F85" s="20"/>
      <c r="G85" s="20"/>
    </row>
    <row r="86" spans="1:7" ht="15" thickBot="1" x14ac:dyDescent="0.4">
      <c r="A86" s="10"/>
      <c r="B86" s="21" t="s">
        <v>41</v>
      </c>
      <c r="C86" s="22"/>
      <c r="D86" s="23"/>
      <c r="E86" s="10"/>
      <c r="F86" s="21" t="s">
        <v>42</v>
      </c>
      <c r="G86" s="22"/>
    </row>
    <row r="87" spans="1:7" ht="15" thickBot="1" x14ac:dyDescent="0.4">
      <c r="A87" s="10"/>
      <c r="B87" s="21"/>
      <c r="D87" s="10"/>
      <c r="E87" s="10"/>
      <c r="F87" s="21"/>
    </row>
    <row r="88" spans="1:7" ht="15" thickBot="1" x14ac:dyDescent="0.4">
      <c r="A88" s="10"/>
      <c r="B88" s="21" t="s">
        <v>43</v>
      </c>
      <c r="C88" s="22"/>
      <c r="D88" s="10"/>
      <c r="E88" s="10"/>
      <c r="F88" s="21" t="s">
        <v>44</v>
      </c>
      <c r="G88" s="22"/>
    </row>
    <row r="89" spans="1:7" ht="15" thickBot="1" x14ac:dyDescent="0.4">
      <c r="A89" s="10"/>
      <c r="B89" s="10"/>
      <c r="D89" s="10"/>
      <c r="E89" s="10"/>
      <c r="F89" s="10"/>
    </row>
    <row r="90" spans="1:7" ht="15" thickBot="1" x14ac:dyDescent="0.4">
      <c r="A90" s="10"/>
      <c r="B90" s="21" t="s">
        <v>45</v>
      </c>
      <c r="C90" s="22"/>
      <c r="D90" s="10"/>
      <c r="E90" s="10"/>
      <c r="F90" s="21" t="s">
        <v>46</v>
      </c>
      <c r="G90" s="22"/>
    </row>
    <row r="91" spans="1:7" ht="9.5" customHeight="1" x14ac:dyDescent="0.35">
      <c r="A91" s="10"/>
      <c r="B91" s="10"/>
      <c r="C91" s="10"/>
      <c r="D91" s="10"/>
      <c r="E91" s="10"/>
      <c r="F91" s="10"/>
      <c r="G91" s="10"/>
    </row>
    <row r="92" spans="1:7" ht="17.5" customHeight="1" x14ac:dyDescent="0.35">
      <c r="A92" s="10"/>
      <c r="B92" s="26" t="s">
        <v>47</v>
      </c>
      <c r="C92" s="27"/>
      <c r="D92" s="27"/>
      <c r="E92" s="28"/>
      <c r="F92" s="28"/>
      <c r="G92" s="29"/>
    </row>
    <row r="93" spans="1:7" x14ac:dyDescent="0.35">
      <c r="A93" s="10"/>
      <c r="B93" s="30" t="s">
        <v>48</v>
      </c>
      <c r="C93" s="12"/>
      <c r="D93" s="12"/>
      <c r="E93" s="12"/>
      <c r="F93" s="12"/>
      <c r="G93" s="31"/>
    </row>
    <row r="94" spans="1:7" x14ac:dyDescent="0.35">
      <c r="A94" s="10"/>
      <c r="B94" s="32" t="s">
        <v>49</v>
      </c>
      <c r="C94" s="33"/>
      <c r="D94" s="33"/>
      <c r="E94" s="33"/>
      <c r="F94" s="33"/>
      <c r="G94" s="34"/>
    </row>
  </sheetData>
  <mergeCells count="25">
    <mergeCell ref="C14:G14"/>
    <mergeCell ref="C15:G15"/>
    <mergeCell ref="F76:G76"/>
    <mergeCell ref="D58:G5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C13:G13"/>
    <mergeCell ref="A1:G1"/>
    <mergeCell ref="A2:G2"/>
    <mergeCell ref="C3:G3"/>
    <mergeCell ref="C5:G5"/>
    <mergeCell ref="C6:G6"/>
    <mergeCell ref="C7:G7"/>
    <mergeCell ref="C8:G8"/>
    <mergeCell ref="C9:G9"/>
    <mergeCell ref="C10:G10"/>
    <mergeCell ref="C11:G11"/>
    <mergeCell ref="C12:G12"/>
  </mergeCells>
  <pageMargins left="0.7" right="0.7" top="0.75" bottom="0.75" header="0.3" footer="0.3"/>
  <pageSetup scale="78" orientation="portrait" r:id="rId1"/>
  <rowBreaks count="1" manualBreakCount="1">
    <brk id="5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57150</xdr:rowOff>
                  </from>
                  <to>
                    <xdr:col>1</xdr:col>
                    <xdr:colOff>2686050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95250</xdr:rowOff>
                  </from>
                  <to>
                    <xdr:col>1</xdr:col>
                    <xdr:colOff>2686050</xdr:colOff>
                    <xdr:row>20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31750</xdr:rowOff>
                  </from>
                  <to>
                    <xdr:col>5</xdr:col>
                    <xdr:colOff>723900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18</xdr:row>
                    <xdr:rowOff>88900</xdr:rowOff>
                  </from>
                  <to>
                    <xdr:col>5</xdr:col>
                    <xdr:colOff>723900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146050</xdr:rowOff>
                  </from>
                  <to>
                    <xdr:col>5</xdr:col>
                    <xdr:colOff>723900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25</xdr:row>
                    <xdr:rowOff>88900</xdr:rowOff>
                  </from>
                  <to>
                    <xdr:col>3</xdr:col>
                    <xdr:colOff>114300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12700</xdr:colOff>
                    <xdr:row>26</xdr:row>
                    <xdr:rowOff>127000</xdr:rowOff>
                  </from>
                  <to>
                    <xdr:col>3</xdr:col>
                    <xdr:colOff>114300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12700</xdr:colOff>
                    <xdr:row>27</xdr:row>
                    <xdr:rowOff>165100</xdr:rowOff>
                  </from>
                  <to>
                    <xdr:col>3</xdr:col>
                    <xdr:colOff>114300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12700</xdr:colOff>
                    <xdr:row>29</xdr:row>
                    <xdr:rowOff>0</xdr:rowOff>
                  </from>
                  <to>
                    <xdr:col>3</xdr:col>
                    <xdr:colOff>114300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12700</xdr:colOff>
                    <xdr:row>30</xdr:row>
                    <xdr:rowOff>38100</xdr:rowOff>
                  </from>
                  <to>
                    <xdr:col>3</xdr:col>
                    <xdr:colOff>114300</xdr:colOff>
                    <xdr:row>31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12700</xdr:colOff>
                    <xdr:row>31</xdr:row>
                    <xdr:rowOff>76200</xdr:rowOff>
                  </from>
                  <to>
                    <xdr:col>3</xdr:col>
                    <xdr:colOff>114300</xdr:colOff>
                    <xdr:row>32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12700</xdr:colOff>
                    <xdr:row>32</xdr:row>
                    <xdr:rowOff>127000</xdr:rowOff>
                  </from>
                  <to>
                    <xdr:col>3</xdr:col>
                    <xdr:colOff>114300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33</xdr:row>
                    <xdr:rowOff>171450</xdr:rowOff>
                  </from>
                  <to>
                    <xdr:col>3</xdr:col>
                    <xdr:colOff>114300</xdr:colOff>
                    <xdr:row>35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12700</xdr:colOff>
                    <xdr:row>35</xdr:row>
                    <xdr:rowOff>19050</xdr:rowOff>
                  </from>
                  <to>
                    <xdr:col>3</xdr:col>
                    <xdr:colOff>114300</xdr:colOff>
                    <xdr:row>36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12700</xdr:colOff>
                    <xdr:row>36</xdr:row>
                    <xdr:rowOff>57150</xdr:rowOff>
                  </from>
                  <to>
                    <xdr:col>3</xdr:col>
                    <xdr:colOff>114300</xdr:colOff>
                    <xdr:row>37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12700</xdr:colOff>
                    <xdr:row>37</xdr:row>
                    <xdr:rowOff>107950</xdr:rowOff>
                  </from>
                  <to>
                    <xdr:col>3</xdr:col>
                    <xdr:colOff>114300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25</xdr:row>
                    <xdr:rowOff>76200</xdr:rowOff>
                  </from>
                  <to>
                    <xdr:col>6</xdr:col>
                    <xdr:colOff>393700</xdr:colOff>
                    <xdr:row>26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95250</xdr:colOff>
                    <xdr:row>26</xdr:row>
                    <xdr:rowOff>114300</xdr:rowOff>
                  </from>
                  <to>
                    <xdr:col>6</xdr:col>
                    <xdr:colOff>393700</xdr:colOff>
                    <xdr:row>27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152400</xdr:rowOff>
                  </from>
                  <to>
                    <xdr:col>6</xdr:col>
                    <xdr:colOff>393700</xdr:colOff>
                    <xdr:row>29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12700</xdr:colOff>
                    <xdr:row>42</xdr:row>
                    <xdr:rowOff>69850</xdr:rowOff>
                  </from>
                  <to>
                    <xdr:col>1</xdr:col>
                    <xdr:colOff>2508250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12700</xdr:colOff>
                    <xdr:row>43</xdr:row>
                    <xdr:rowOff>127000</xdr:rowOff>
                  </from>
                  <to>
                    <xdr:col>1</xdr:col>
                    <xdr:colOff>2508250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12700</xdr:colOff>
                    <xdr:row>44</xdr:row>
                    <xdr:rowOff>171450</xdr:rowOff>
                  </from>
                  <to>
                    <xdr:col>1</xdr:col>
                    <xdr:colOff>2508250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6350</xdr:colOff>
                    <xdr:row>48</xdr:row>
                    <xdr:rowOff>12700</xdr:rowOff>
                  </from>
                  <to>
                    <xdr:col>2</xdr:col>
                    <xdr:colOff>508000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6350</xdr:colOff>
                    <xdr:row>49</xdr:row>
                    <xdr:rowOff>57150</xdr:rowOff>
                  </from>
                  <to>
                    <xdr:col>2</xdr:col>
                    <xdr:colOff>508000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6350</xdr:colOff>
                    <xdr:row>50</xdr:row>
                    <xdr:rowOff>101600</xdr:rowOff>
                  </from>
                  <to>
                    <xdr:col>2</xdr:col>
                    <xdr:colOff>508000</xdr:colOff>
                    <xdr:row>51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6350</xdr:colOff>
                    <xdr:row>51</xdr:row>
                    <xdr:rowOff>152400</xdr:rowOff>
                  </from>
                  <to>
                    <xdr:col>2</xdr:col>
                    <xdr:colOff>508000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</xdr:col>
                    <xdr:colOff>6350</xdr:colOff>
                    <xdr:row>53</xdr:row>
                    <xdr:rowOff>25400</xdr:rowOff>
                  </from>
                  <to>
                    <xdr:col>2</xdr:col>
                    <xdr:colOff>508000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</xdr:col>
                    <xdr:colOff>6350</xdr:colOff>
                    <xdr:row>54</xdr:row>
                    <xdr:rowOff>82550</xdr:rowOff>
                  </from>
                  <to>
                    <xdr:col>2</xdr:col>
                    <xdr:colOff>508000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</xdr:col>
                    <xdr:colOff>6350</xdr:colOff>
                    <xdr:row>55</xdr:row>
                    <xdr:rowOff>133350</xdr:rowOff>
                  </from>
                  <to>
                    <xdr:col>2</xdr:col>
                    <xdr:colOff>508000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</xdr:col>
                    <xdr:colOff>6350</xdr:colOff>
                    <xdr:row>56</xdr:row>
                    <xdr:rowOff>165100</xdr:rowOff>
                  </from>
                  <to>
                    <xdr:col>2</xdr:col>
                    <xdr:colOff>520700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12700</xdr:colOff>
                    <xdr:row>48</xdr:row>
                    <xdr:rowOff>0</xdr:rowOff>
                  </from>
                  <to>
                    <xdr:col>6</xdr:col>
                    <xdr:colOff>546100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12700</xdr:colOff>
                    <xdr:row>49</xdr:row>
                    <xdr:rowOff>50800</xdr:rowOff>
                  </from>
                  <to>
                    <xdr:col>6</xdr:col>
                    <xdr:colOff>546100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12700</xdr:colOff>
                    <xdr:row>50</xdr:row>
                    <xdr:rowOff>101600</xdr:rowOff>
                  </from>
                  <to>
                    <xdr:col>6</xdr:col>
                    <xdr:colOff>546100</xdr:colOff>
                    <xdr:row>51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12700</xdr:colOff>
                    <xdr:row>51</xdr:row>
                    <xdr:rowOff>158750</xdr:rowOff>
                  </from>
                  <to>
                    <xdr:col>6</xdr:col>
                    <xdr:colOff>546100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12700</xdr:colOff>
                    <xdr:row>53</xdr:row>
                    <xdr:rowOff>31750</xdr:rowOff>
                  </from>
                  <to>
                    <xdr:col>6</xdr:col>
                    <xdr:colOff>546100</xdr:colOff>
                    <xdr:row>54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12700</xdr:colOff>
                    <xdr:row>54</xdr:row>
                    <xdr:rowOff>69850</xdr:rowOff>
                  </from>
                  <to>
                    <xdr:col>6</xdr:col>
                    <xdr:colOff>546100</xdr:colOff>
                    <xdr:row>55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</xdr:col>
                    <xdr:colOff>12700</xdr:colOff>
                    <xdr:row>55</xdr:row>
                    <xdr:rowOff>127000</xdr:rowOff>
                  </from>
                  <to>
                    <xdr:col>6</xdr:col>
                    <xdr:colOff>546100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</xdr:col>
                    <xdr:colOff>12700</xdr:colOff>
                    <xdr:row>61</xdr:row>
                    <xdr:rowOff>50800</xdr:rowOff>
                  </from>
                  <to>
                    <xdr:col>6</xdr:col>
                    <xdr:colOff>349250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</xdr:col>
                    <xdr:colOff>12700</xdr:colOff>
                    <xdr:row>62</xdr:row>
                    <xdr:rowOff>107950</xdr:rowOff>
                  </from>
                  <to>
                    <xdr:col>6</xdr:col>
                    <xdr:colOff>349250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</xdr:col>
                    <xdr:colOff>12700</xdr:colOff>
                    <xdr:row>63</xdr:row>
                    <xdr:rowOff>165100</xdr:rowOff>
                  </from>
                  <to>
                    <xdr:col>6</xdr:col>
                    <xdr:colOff>349250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19050</xdr:rowOff>
                  </from>
                  <to>
                    <xdr:col>1</xdr:col>
                    <xdr:colOff>2686050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</xdr:col>
                    <xdr:colOff>488950</xdr:colOff>
                    <xdr:row>21</xdr:row>
                    <xdr:rowOff>184150</xdr:rowOff>
                  </from>
                  <to>
                    <xdr:col>3</xdr:col>
                    <xdr:colOff>514350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704850</xdr:colOff>
                    <xdr:row>21</xdr:row>
                    <xdr:rowOff>184150</xdr:rowOff>
                  </from>
                  <to>
                    <xdr:col>4</xdr:col>
                    <xdr:colOff>412750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</xdr:col>
                    <xdr:colOff>3079750</xdr:colOff>
                    <xdr:row>91</xdr:row>
                    <xdr:rowOff>38100</xdr:rowOff>
                  </from>
                  <to>
                    <xdr:col>2</xdr:col>
                    <xdr:colOff>565150</xdr:colOff>
                    <xdr:row>92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152400</xdr:colOff>
                    <xdr:row>91</xdr:row>
                    <xdr:rowOff>38100</xdr:rowOff>
                  </from>
                  <to>
                    <xdr:col>3</xdr:col>
                    <xdr:colOff>704850</xdr:colOff>
                    <xdr:row>92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1"/>
  <sheetViews>
    <sheetView topLeftCell="A97" workbookViewId="0">
      <selection activeCell="F127" sqref="F127"/>
    </sheetView>
  </sheetViews>
  <sheetFormatPr defaultRowHeight="14.5" x14ac:dyDescent="0.35"/>
  <cols>
    <col min="1" max="1" width="14.36328125" customWidth="1"/>
    <col min="2" max="2" width="9.26953125" customWidth="1"/>
    <col min="3" max="3" width="49.1796875" customWidth="1"/>
    <col min="4" max="4" width="20.08984375" customWidth="1"/>
    <col min="5" max="5" width="5.453125" customWidth="1"/>
    <col min="6" max="6" width="20.08984375" customWidth="1"/>
    <col min="7" max="7" width="5.453125" customWidth="1"/>
    <col min="8" max="8" width="20" customWidth="1"/>
  </cols>
  <sheetData>
    <row r="1" spans="2:8" ht="23.5" x14ac:dyDescent="0.55000000000000004">
      <c r="B1" s="104" t="s">
        <v>0</v>
      </c>
      <c r="C1" s="104"/>
      <c r="D1" s="104"/>
      <c r="E1" s="104"/>
      <c r="F1" s="104"/>
      <c r="G1" s="104"/>
      <c r="H1" s="104"/>
    </row>
    <row r="2" spans="2:8" x14ac:dyDescent="0.35">
      <c r="B2" s="115"/>
      <c r="C2" s="115"/>
      <c r="D2" s="115"/>
      <c r="E2" s="115"/>
      <c r="F2" s="115"/>
      <c r="G2" s="115"/>
      <c r="H2" s="115"/>
    </row>
    <row r="3" spans="2:8" ht="18.5" x14ac:dyDescent="0.45">
      <c r="B3" s="1"/>
      <c r="C3" s="2"/>
      <c r="D3" s="106" t="s">
        <v>1</v>
      </c>
      <c r="E3" s="106"/>
      <c r="F3" s="106"/>
      <c r="G3" s="106"/>
      <c r="H3" s="106"/>
    </row>
    <row r="4" spans="2:8" ht="23.5" x14ac:dyDescent="0.35">
      <c r="B4" s="116" t="s">
        <v>51</v>
      </c>
      <c r="C4" s="116"/>
      <c r="D4" s="116"/>
      <c r="E4" s="116"/>
      <c r="F4" s="116"/>
      <c r="G4" s="116"/>
      <c r="H4" s="116"/>
    </row>
    <row r="5" spans="2:8" ht="43.5" x14ac:dyDescent="0.35">
      <c r="B5" s="117" t="s">
        <v>52</v>
      </c>
      <c r="C5" s="118"/>
      <c r="D5" s="35" t="s">
        <v>53</v>
      </c>
      <c r="E5" s="36"/>
      <c r="F5" s="37" t="s">
        <v>54</v>
      </c>
      <c r="G5" s="36"/>
      <c r="H5" s="37" t="s">
        <v>55</v>
      </c>
    </row>
    <row r="6" spans="2:8" ht="65" x14ac:dyDescent="0.35">
      <c r="B6" s="117"/>
      <c r="C6" s="118"/>
      <c r="D6" s="38" t="s">
        <v>56</v>
      </c>
      <c r="E6" s="39"/>
      <c r="F6" s="38" t="s">
        <v>57</v>
      </c>
      <c r="G6" s="40"/>
      <c r="H6" s="38" t="s">
        <v>58</v>
      </c>
    </row>
    <row r="7" spans="2:8" ht="18.5" x14ac:dyDescent="0.45">
      <c r="B7" s="3"/>
      <c r="C7" s="41" t="s">
        <v>59</v>
      </c>
      <c r="D7" s="42"/>
      <c r="E7" s="36"/>
      <c r="F7" s="43"/>
      <c r="G7" s="36"/>
      <c r="H7" s="42"/>
    </row>
    <row r="8" spans="2:8" ht="18.5" x14ac:dyDescent="0.45">
      <c r="B8" s="13"/>
      <c r="C8" s="41" t="s">
        <v>60</v>
      </c>
      <c r="D8" s="44"/>
      <c r="E8" s="45"/>
      <c r="F8" s="46"/>
      <c r="G8" s="45"/>
      <c r="H8" s="43"/>
    </row>
    <row r="9" spans="2:8" x14ac:dyDescent="0.35">
      <c r="B9" s="119" t="s">
        <v>61</v>
      </c>
      <c r="C9" s="119"/>
      <c r="D9" s="119"/>
      <c r="E9" s="119"/>
      <c r="F9" s="119"/>
      <c r="G9" s="119"/>
      <c r="H9" s="119"/>
    </row>
    <row r="10" spans="2:8" x14ac:dyDescent="0.35">
      <c r="B10" s="3"/>
      <c r="C10" s="47" t="s">
        <v>62</v>
      </c>
      <c r="D10" s="43"/>
      <c r="E10" s="36"/>
      <c r="F10" s="48" t="s">
        <v>63</v>
      </c>
      <c r="G10" s="36"/>
      <c r="H10" s="49">
        <f>H8</f>
        <v>0</v>
      </c>
    </row>
    <row r="11" spans="2:8" x14ac:dyDescent="0.35">
      <c r="B11" s="3"/>
      <c r="C11" s="47" t="s">
        <v>64</v>
      </c>
      <c r="D11" s="43"/>
      <c r="E11" s="36"/>
      <c r="F11" s="43"/>
      <c r="G11" s="36"/>
      <c r="H11" s="50" t="s">
        <v>63</v>
      </c>
    </row>
    <row r="12" spans="2:8" x14ac:dyDescent="0.35">
      <c r="B12" s="3"/>
      <c r="C12" s="47" t="s">
        <v>65</v>
      </c>
      <c r="D12" s="43"/>
      <c r="E12" s="51" t="str">
        <f>IF(SUM(D10:D12)=D8,LEFT(E15,1),RIGHT(E15,1))</f>
        <v>a</v>
      </c>
      <c r="F12" s="43"/>
      <c r="G12" s="51" t="str">
        <f>IF(SUM(F10:F12)=F8,LEFT(G15,1),RIGHT(G15,1))</f>
        <v>a</v>
      </c>
      <c r="H12" s="50" t="s">
        <v>63</v>
      </c>
    </row>
    <row r="13" spans="2:8" x14ac:dyDescent="0.35">
      <c r="B13" s="119" t="s">
        <v>66</v>
      </c>
      <c r="C13" s="119"/>
      <c r="D13" s="119"/>
      <c r="E13" s="119"/>
      <c r="F13" s="119"/>
      <c r="G13" s="119"/>
      <c r="H13" s="119"/>
    </row>
    <row r="14" spans="2:8" x14ac:dyDescent="0.35">
      <c r="B14" s="3"/>
      <c r="C14" s="47" t="s">
        <v>67</v>
      </c>
      <c r="D14" s="43"/>
      <c r="E14" s="36"/>
      <c r="F14" s="43"/>
      <c r="G14" s="36"/>
      <c r="H14" s="43"/>
    </row>
    <row r="15" spans="2:8" x14ac:dyDescent="0.35">
      <c r="B15" s="3"/>
      <c r="C15" s="47" t="s">
        <v>68</v>
      </c>
      <c r="D15" s="43"/>
      <c r="E15" s="52" t="s">
        <v>69</v>
      </c>
      <c r="F15" s="43"/>
      <c r="G15" s="52" t="s">
        <v>69</v>
      </c>
      <c r="H15" s="43"/>
    </row>
    <row r="16" spans="2:8" x14ac:dyDescent="0.35">
      <c r="B16" s="3"/>
      <c r="C16" s="47" t="s">
        <v>70</v>
      </c>
      <c r="D16" s="43"/>
      <c r="E16" s="51"/>
      <c r="F16" s="43"/>
      <c r="G16" s="51" t="str">
        <f>IF(SUM(F14:F16)=F8,LEFT(G15,1),RIGHT(G15,1))</f>
        <v>a</v>
      </c>
      <c r="H16" s="43"/>
    </row>
    <row r="17" spans="2:8" x14ac:dyDescent="0.35">
      <c r="B17" s="3"/>
      <c r="C17" s="47" t="s">
        <v>71</v>
      </c>
      <c r="D17" s="43"/>
      <c r="E17" s="51" t="str">
        <f>IF(SUM(D14:D17)=D8,LEFT(E15,1),RIGHT(E15,1))</f>
        <v>a</v>
      </c>
      <c r="F17" s="43"/>
      <c r="G17" s="51" t="str">
        <f>IF(SUM(F14:F17)=F8,LEFT(G15,1),RIGHT(G15,1))</f>
        <v>a</v>
      </c>
      <c r="H17" s="43"/>
    </row>
    <row r="18" spans="2:8" x14ac:dyDescent="0.35">
      <c r="B18" s="119" t="s">
        <v>72</v>
      </c>
      <c r="C18" s="119"/>
      <c r="D18" s="119"/>
      <c r="E18" s="119"/>
      <c r="F18" s="119"/>
      <c r="G18" s="119"/>
      <c r="H18" s="119"/>
    </row>
    <row r="19" spans="2:8" x14ac:dyDescent="0.35">
      <c r="B19" s="3"/>
      <c r="C19" s="47" t="s">
        <v>73</v>
      </c>
      <c r="D19" s="53"/>
      <c r="E19" s="52" t="s">
        <v>69</v>
      </c>
      <c r="F19" s="43"/>
      <c r="G19" s="52" t="s">
        <v>69</v>
      </c>
      <c r="H19" s="43"/>
    </row>
    <row r="20" spans="2:8" x14ac:dyDescent="0.35">
      <c r="B20" s="3"/>
      <c r="C20" s="47" t="s">
        <v>74</v>
      </c>
      <c r="D20" s="53"/>
      <c r="E20" s="51" t="str">
        <f>IF(SUM(D19:D20)=D8,LEFT(E19,1),RIGHT(E19,1))</f>
        <v>a</v>
      </c>
      <c r="F20" s="43"/>
      <c r="G20" s="51" t="str">
        <f>IF(SUM(F19:F20)=F8,LEFT(G19,1),RIGHT(G19,1))</f>
        <v>a</v>
      </c>
      <c r="H20" s="43"/>
    </row>
    <row r="21" spans="2:8" x14ac:dyDescent="0.35">
      <c r="B21" s="119" t="s">
        <v>75</v>
      </c>
      <c r="C21" s="119"/>
      <c r="D21" s="119"/>
      <c r="E21" s="119"/>
      <c r="F21" s="119"/>
      <c r="G21" s="119"/>
      <c r="H21" s="119"/>
    </row>
    <row r="22" spans="2:8" x14ac:dyDescent="0.35">
      <c r="B22" s="3"/>
      <c r="C22" s="47" t="s">
        <v>76</v>
      </c>
      <c r="D22" s="43"/>
      <c r="E22" s="36"/>
      <c r="F22" s="43"/>
      <c r="G22" s="36"/>
      <c r="H22" s="43"/>
    </row>
    <row r="23" spans="2:8" x14ac:dyDescent="0.35">
      <c r="B23" s="3"/>
      <c r="C23" s="47" t="s">
        <v>77</v>
      </c>
      <c r="D23" s="43"/>
      <c r="E23" s="36"/>
      <c r="F23" s="43"/>
      <c r="G23" s="36"/>
      <c r="H23" s="43"/>
    </row>
    <row r="24" spans="2:8" x14ac:dyDescent="0.35">
      <c r="B24" s="3"/>
      <c r="C24" s="47" t="s">
        <v>78</v>
      </c>
      <c r="D24" s="43"/>
      <c r="E24" s="36"/>
      <c r="F24" s="43"/>
      <c r="G24" s="36"/>
      <c r="H24" s="43"/>
    </row>
    <row r="25" spans="2:8" x14ac:dyDescent="0.35">
      <c r="B25" s="3"/>
      <c r="C25" s="47" t="s">
        <v>79</v>
      </c>
      <c r="D25" s="43"/>
      <c r="E25" s="36"/>
      <c r="F25" s="43"/>
      <c r="G25" s="36"/>
      <c r="H25" s="43"/>
    </row>
    <row r="26" spans="2:8" x14ac:dyDescent="0.35">
      <c r="B26" s="3"/>
      <c r="C26" s="47" t="s">
        <v>80</v>
      </c>
      <c r="D26" s="43"/>
      <c r="E26" s="54"/>
      <c r="F26" s="43"/>
      <c r="G26" s="54"/>
      <c r="H26" s="43"/>
    </row>
    <row r="27" spans="2:8" x14ac:dyDescent="0.35">
      <c r="B27" s="3"/>
      <c r="C27" s="47" t="s">
        <v>81</v>
      </c>
      <c r="D27" s="43"/>
      <c r="E27" s="55" t="str">
        <f>IF(SUM(D22:D27)=D8,LEFT(E15,1),RIGHT(E15,1))</f>
        <v>a</v>
      </c>
      <c r="F27" s="43"/>
      <c r="G27" s="55" t="str">
        <f>IF(SUM(F22:F27)=F8,LEFT(G15,1),RIGHT(G15,1))</f>
        <v>a</v>
      </c>
      <c r="H27" s="43"/>
    </row>
    <row r="28" spans="2:8" x14ac:dyDescent="0.35">
      <c r="B28" s="119" t="s">
        <v>82</v>
      </c>
      <c r="C28" s="119"/>
      <c r="D28" s="119"/>
      <c r="E28" s="119"/>
      <c r="F28" s="119"/>
      <c r="G28" s="119"/>
      <c r="H28" s="119"/>
    </row>
    <row r="29" spans="2:8" x14ac:dyDescent="0.35">
      <c r="B29" s="3"/>
      <c r="C29" s="47" t="s">
        <v>83</v>
      </c>
      <c r="D29" s="43"/>
      <c r="E29" s="36"/>
      <c r="F29" s="43"/>
      <c r="G29" s="36"/>
      <c r="H29" s="43"/>
    </row>
    <row r="30" spans="2:8" x14ac:dyDescent="0.35">
      <c r="B30" s="3"/>
      <c r="C30" s="47" t="s">
        <v>84</v>
      </c>
      <c r="D30" s="43"/>
      <c r="E30" s="36"/>
      <c r="F30" s="43"/>
      <c r="G30" s="36"/>
      <c r="H30" s="43"/>
    </row>
    <row r="31" spans="2:8" ht="23.5" x14ac:dyDescent="0.55000000000000004">
      <c r="B31" s="56"/>
      <c r="C31" s="120"/>
      <c r="D31" s="120"/>
      <c r="E31" s="121"/>
      <c r="F31" s="120"/>
      <c r="G31" s="57"/>
      <c r="H31" s="58"/>
    </row>
    <row r="32" spans="2:8" x14ac:dyDescent="0.35">
      <c r="B32" s="59"/>
      <c r="C32" s="112" t="s">
        <v>85</v>
      </c>
      <c r="D32" s="113"/>
      <c r="E32" s="113"/>
      <c r="F32" s="113"/>
      <c r="G32" s="113"/>
      <c r="H32" s="114"/>
    </row>
    <row r="33" spans="2:8" ht="28.5" customHeight="1" x14ac:dyDescent="0.35">
      <c r="B33" s="59"/>
      <c r="C33" s="60" t="s">
        <v>86</v>
      </c>
      <c r="D33" s="123" t="s">
        <v>87</v>
      </c>
      <c r="E33" s="123"/>
      <c r="F33" s="123"/>
      <c r="G33" s="123"/>
      <c r="H33" s="124"/>
    </row>
    <row r="34" spans="2:8" ht="52" customHeight="1" x14ac:dyDescent="0.35">
      <c r="B34" s="59"/>
      <c r="C34" s="60" t="s">
        <v>88</v>
      </c>
      <c r="D34" s="123" t="s">
        <v>89</v>
      </c>
      <c r="E34" s="123"/>
      <c r="F34" s="123"/>
      <c r="G34" s="123"/>
      <c r="H34" s="124"/>
    </row>
    <row r="35" spans="2:8" x14ac:dyDescent="0.35">
      <c r="B35" s="59"/>
      <c r="C35" s="61" t="s">
        <v>90</v>
      </c>
      <c r="D35" s="125" t="s">
        <v>91</v>
      </c>
      <c r="E35" s="125"/>
      <c r="F35" s="125"/>
      <c r="G35" s="125"/>
      <c r="H35" s="126"/>
    </row>
    <row r="36" spans="2:8" ht="23.5" x14ac:dyDescent="0.55000000000000004">
      <c r="B36" s="56"/>
      <c r="C36" s="62"/>
      <c r="D36" s="63"/>
      <c r="E36" s="63"/>
      <c r="F36" s="62"/>
      <c r="G36" s="57"/>
      <c r="H36" s="58"/>
    </row>
    <row r="37" spans="2:8" ht="23.5" x14ac:dyDescent="0.55000000000000004">
      <c r="B37" s="121" t="s">
        <v>92</v>
      </c>
      <c r="C37" s="121"/>
      <c r="D37" s="121"/>
      <c r="E37" s="121"/>
      <c r="F37" s="121"/>
      <c r="G37" s="121"/>
      <c r="H37" s="121"/>
    </row>
    <row r="38" spans="2:8" ht="43.5" x14ac:dyDescent="0.35">
      <c r="B38" s="127" t="s">
        <v>93</v>
      </c>
      <c r="C38" s="128"/>
      <c r="D38" s="64" t="s">
        <v>53</v>
      </c>
      <c r="E38" s="36"/>
      <c r="F38" s="37" t="s">
        <v>54</v>
      </c>
      <c r="G38" s="36"/>
      <c r="H38" s="36"/>
    </row>
    <row r="39" spans="2:8" ht="65" x14ac:dyDescent="0.35">
      <c r="B39" s="129"/>
      <c r="C39" s="130"/>
      <c r="D39" s="38" t="s">
        <v>94</v>
      </c>
      <c r="E39" s="36"/>
      <c r="F39" s="38" t="s">
        <v>57</v>
      </c>
      <c r="G39" s="36"/>
      <c r="H39" s="36"/>
    </row>
    <row r="40" spans="2:8" ht="37" x14ac:dyDescent="0.45">
      <c r="B40" s="3"/>
      <c r="C40" s="96" t="str">
        <f>"Total number of HOUSEHOLDS" &amp; CHAR(10) &amp; "with a Veteran"</f>
        <v>Total number of HOUSEHOLDS
with a Veteran</v>
      </c>
      <c r="D40" s="65"/>
      <c r="E40" s="36"/>
      <c r="F40" s="65"/>
      <c r="G40" s="36"/>
      <c r="H40" s="36"/>
    </row>
    <row r="41" spans="2:8" ht="37" x14ac:dyDescent="0.45">
      <c r="B41" s="13"/>
      <c r="C41" s="66" t="str">
        <f>"Total number of PERSONS" &amp; CHAR(10) &amp; "in households with a Veteran"</f>
        <v>Total number of PERSONS
in households with a Veteran</v>
      </c>
      <c r="D41" s="65"/>
      <c r="E41" s="45"/>
      <c r="F41" s="65"/>
      <c r="G41" s="45"/>
      <c r="H41" s="45"/>
    </row>
    <row r="42" spans="2:8" ht="18.5" x14ac:dyDescent="0.45">
      <c r="B42" s="13"/>
      <c r="C42" s="67" t="s">
        <v>95</v>
      </c>
      <c r="D42" s="65"/>
      <c r="E42" s="45"/>
      <c r="F42" s="65"/>
      <c r="G42" s="45"/>
      <c r="H42" s="45"/>
    </row>
    <row r="43" spans="2:8" x14ac:dyDescent="0.35">
      <c r="B43" s="131" t="s">
        <v>96</v>
      </c>
      <c r="C43" s="131"/>
      <c r="D43" s="131"/>
      <c r="E43" s="131"/>
      <c r="F43" s="131"/>
      <c r="G43" s="68"/>
      <c r="H43" s="68"/>
    </row>
    <row r="44" spans="2:8" x14ac:dyDescent="0.35">
      <c r="B44" s="3"/>
      <c r="C44" s="47" t="s">
        <v>67</v>
      </c>
      <c r="D44" s="43"/>
      <c r="E44" s="36"/>
      <c r="F44" s="43"/>
      <c r="G44" s="36"/>
      <c r="H44" s="50"/>
    </row>
    <row r="45" spans="2:8" x14ac:dyDescent="0.35">
      <c r="B45" s="3"/>
      <c r="C45" s="47" t="s">
        <v>68</v>
      </c>
      <c r="D45" s="43"/>
      <c r="E45" s="69"/>
      <c r="F45" s="43"/>
      <c r="G45" s="69"/>
      <c r="H45" s="50"/>
    </row>
    <row r="46" spans="2:8" x14ac:dyDescent="0.35">
      <c r="B46" s="3"/>
      <c r="C46" s="47" t="s">
        <v>70</v>
      </c>
      <c r="D46" s="43"/>
      <c r="E46" s="52" t="s">
        <v>69</v>
      </c>
      <c r="F46" s="43"/>
      <c r="G46" s="52" t="s">
        <v>69</v>
      </c>
      <c r="H46" s="50"/>
    </row>
    <row r="47" spans="2:8" x14ac:dyDescent="0.35">
      <c r="B47" s="3"/>
      <c r="C47" s="47" t="s">
        <v>71</v>
      </c>
      <c r="D47" s="43"/>
      <c r="E47" s="51" t="str">
        <f>IF(SUM(D44:D47)=D42,LEFT(E46,1),RIGHT(E46,1))</f>
        <v>a</v>
      </c>
      <c r="F47" s="43"/>
      <c r="G47" s="51" t="str">
        <f>IF(SUM(F44:F47)=F42,LEFT(G46,1),RIGHT(G46,1))</f>
        <v>a</v>
      </c>
      <c r="H47" s="50"/>
    </row>
    <row r="48" spans="2:8" x14ac:dyDescent="0.35">
      <c r="B48" s="131" t="s">
        <v>97</v>
      </c>
      <c r="C48" s="131"/>
      <c r="D48" s="131"/>
      <c r="E48" s="131"/>
      <c r="F48" s="131"/>
      <c r="G48" s="68"/>
      <c r="H48" s="68"/>
    </row>
    <row r="49" spans="2:8" x14ac:dyDescent="0.35">
      <c r="B49" s="3"/>
      <c r="C49" s="47" t="s">
        <v>98</v>
      </c>
      <c r="D49" s="43"/>
      <c r="E49" s="52" t="s">
        <v>69</v>
      </c>
      <c r="F49" s="43"/>
      <c r="G49" s="52" t="s">
        <v>69</v>
      </c>
      <c r="H49" s="50"/>
    </row>
    <row r="50" spans="2:8" x14ac:dyDescent="0.35">
      <c r="B50" s="3"/>
      <c r="C50" s="47" t="s">
        <v>74</v>
      </c>
      <c r="D50" s="43"/>
      <c r="E50" s="51" t="str">
        <f>IF(SUM(D49:D50)=D42,LEFT(E49,1),RIGHT(E49,1))</f>
        <v>a</v>
      </c>
      <c r="F50" s="43"/>
      <c r="G50" s="51" t="str">
        <f>IF(SUM(F49:F50)=F42,LEFT(G49,1),RIGHT(G49,1))</f>
        <v>a</v>
      </c>
      <c r="H50" s="50"/>
    </row>
    <row r="51" spans="2:8" x14ac:dyDescent="0.35">
      <c r="B51" s="131" t="s">
        <v>99</v>
      </c>
      <c r="C51" s="131"/>
      <c r="D51" s="131"/>
      <c r="E51" s="131"/>
      <c r="F51" s="131"/>
      <c r="G51" s="68"/>
      <c r="H51" s="68"/>
    </row>
    <row r="52" spans="2:8" x14ac:dyDescent="0.35">
      <c r="B52" s="3"/>
      <c r="C52" s="47" t="s">
        <v>76</v>
      </c>
      <c r="D52" s="43"/>
      <c r="E52" s="36"/>
      <c r="F52" s="43"/>
      <c r="G52" s="36"/>
      <c r="H52" s="50"/>
    </row>
    <row r="53" spans="2:8" x14ac:dyDescent="0.35">
      <c r="B53" s="3"/>
      <c r="C53" s="47" t="s">
        <v>77</v>
      </c>
      <c r="D53" s="43"/>
      <c r="E53" s="36"/>
      <c r="F53" s="43"/>
      <c r="G53" s="36"/>
      <c r="H53" s="50"/>
    </row>
    <row r="54" spans="2:8" x14ac:dyDescent="0.35">
      <c r="B54" s="3"/>
      <c r="C54" s="47" t="s">
        <v>78</v>
      </c>
      <c r="D54" s="43"/>
      <c r="E54" s="36"/>
      <c r="F54" s="43"/>
      <c r="G54" s="36"/>
      <c r="H54" s="50"/>
    </row>
    <row r="55" spans="2:8" x14ac:dyDescent="0.35">
      <c r="B55" s="3"/>
      <c r="C55" s="47" t="s">
        <v>79</v>
      </c>
      <c r="D55" s="43"/>
      <c r="E55" s="36"/>
      <c r="F55" s="43"/>
      <c r="G55" s="36"/>
      <c r="H55" s="50"/>
    </row>
    <row r="56" spans="2:8" x14ac:dyDescent="0.35">
      <c r="B56" s="3"/>
      <c r="C56" s="47" t="s">
        <v>80</v>
      </c>
      <c r="D56" s="43"/>
      <c r="E56" s="52" t="s">
        <v>69</v>
      </c>
      <c r="F56" s="43"/>
      <c r="G56" s="52" t="s">
        <v>69</v>
      </c>
      <c r="H56" s="50"/>
    </row>
    <row r="57" spans="2:8" x14ac:dyDescent="0.35">
      <c r="B57" s="3"/>
      <c r="C57" s="47" t="s">
        <v>81</v>
      </c>
      <c r="D57" s="43"/>
      <c r="E57" s="70" t="str">
        <f>IF(SUM(D52:D57)=D42,LEFT(E56,1),RIGHT(E56,1))</f>
        <v>a</v>
      </c>
      <c r="F57" s="43"/>
      <c r="G57" s="70" t="str">
        <f>IF(SUM(F52:F57)=F42,LEFT(G56,1),RIGHT(G56,1))</f>
        <v>a</v>
      </c>
      <c r="H57" s="50"/>
    </row>
    <row r="58" spans="2:8" x14ac:dyDescent="0.35">
      <c r="B58" s="131" t="s">
        <v>82</v>
      </c>
      <c r="C58" s="131"/>
      <c r="D58" s="131"/>
      <c r="E58" s="131"/>
      <c r="F58" s="131"/>
      <c r="G58" s="6"/>
      <c r="H58" s="6"/>
    </row>
    <row r="59" spans="2:8" x14ac:dyDescent="0.35">
      <c r="B59" s="3"/>
      <c r="C59" s="47" t="s">
        <v>83</v>
      </c>
      <c r="D59" s="43"/>
      <c r="E59" s="36"/>
      <c r="F59" s="43"/>
      <c r="G59" s="36"/>
      <c r="H59" s="50"/>
    </row>
    <row r="60" spans="2:8" x14ac:dyDescent="0.35">
      <c r="B60" s="3"/>
      <c r="C60" s="47" t="s">
        <v>84</v>
      </c>
      <c r="D60" s="43"/>
      <c r="E60" s="36"/>
      <c r="F60" s="43"/>
      <c r="G60" s="36"/>
      <c r="H60" s="50"/>
    </row>
    <row r="61" spans="2:8" x14ac:dyDescent="0.35">
      <c r="B61" s="59"/>
      <c r="C61" s="71"/>
      <c r="D61" s="72"/>
      <c r="E61" s="73"/>
      <c r="F61" s="74"/>
      <c r="G61" s="73"/>
      <c r="H61" s="75"/>
    </row>
    <row r="62" spans="2:8" ht="23.5" x14ac:dyDescent="0.55000000000000004">
      <c r="B62" s="121" t="s">
        <v>100</v>
      </c>
      <c r="C62" s="121"/>
      <c r="D62" s="121"/>
      <c r="E62" s="121"/>
      <c r="F62" s="121"/>
      <c r="G62" s="121"/>
      <c r="H62" s="121"/>
    </row>
    <row r="63" spans="2:8" ht="29" x14ac:dyDescent="0.35">
      <c r="B63" s="122" t="s">
        <v>101</v>
      </c>
      <c r="C63" s="122"/>
      <c r="D63" s="76" t="s">
        <v>102</v>
      </c>
      <c r="E63" s="36"/>
      <c r="F63" s="3"/>
      <c r="G63" s="6"/>
      <c r="H63" s="6"/>
    </row>
    <row r="64" spans="2:8" ht="65.5" x14ac:dyDescent="0.35">
      <c r="B64" s="122"/>
      <c r="C64" s="122"/>
      <c r="D64" s="97" t="s">
        <v>103</v>
      </c>
      <c r="E64" s="3"/>
      <c r="F64" s="6"/>
      <c r="G64" s="6"/>
      <c r="H64" s="6"/>
    </row>
    <row r="65" spans="2:8" ht="18.5" x14ac:dyDescent="0.45">
      <c r="B65" s="3"/>
      <c r="C65" s="41" t="s">
        <v>59</v>
      </c>
      <c r="D65" s="65"/>
      <c r="E65" s="3"/>
      <c r="F65" s="6"/>
      <c r="G65" s="6"/>
      <c r="H65" s="6"/>
    </row>
    <row r="66" spans="2:8" ht="18.5" x14ac:dyDescent="0.45">
      <c r="B66" s="13"/>
      <c r="C66" s="41" t="s">
        <v>60</v>
      </c>
      <c r="D66" s="77">
        <f>SUM(D67:D69)</f>
        <v>0</v>
      </c>
      <c r="E66" s="13"/>
      <c r="F66" s="25"/>
      <c r="G66" s="25"/>
      <c r="H66" s="25"/>
    </row>
    <row r="67" spans="2:8" ht="18.5" x14ac:dyDescent="0.45">
      <c r="B67" s="13"/>
      <c r="C67" s="78" t="s">
        <v>104</v>
      </c>
      <c r="D67" s="65"/>
      <c r="E67" s="13"/>
      <c r="F67" s="25"/>
      <c r="G67" s="25"/>
      <c r="H67" s="25"/>
    </row>
    <row r="68" spans="2:8" ht="18.5" x14ac:dyDescent="0.45">
      <c r="B68" s="13"/>
      <c r="C68" s="78" t="s">
        <v>105</v>
      </c>
      <c r="D68" s="65"/>
      <c r="E68" s="13"/>
      <c r="F68" s="25"/>
      <c r="G68" s="25"/>
      <c r="H68" s="25"/>
    </row>
    <row r="69" spans="2:8" ht="39" x14ac:dyDescent="0.45">
      <c r="B69" s="13"/>
      <c r="C69" s="79" t="s">
        <v>106</v>
      </c>
      <c r="D69" s="65"/>
      <c r="E69" s="13"/>
      <c r="F69" s="25"/>
      <c r="G69" s="25"/>
      <c r="H69" s="25"/>
    </row>
    <row r="70" spans="2:8" x14ac:dyDescent="0.35">
      <c r="B70" s="80" t="s">
        <v>107</v>
      </c>
      <c r="C70" s="80"/>
      <c r="D70" s="80"/>
      <c r="E70" s="3"/>
      <c r="F70" s="6"/>
      <c r="G70" s="6"/>
      <c r="H70" s="6"/>
    </row>
    <row r="71" spans="2:8" x14ac:dyDescent="0.35">
      <c r="B71" s="3"/>
      <c r="C71" s="47" t="s">
        <v>67</v>
      </c>
      <c r="D71" s="43"/>
      <c r="E71" s="3"/>
      <c r="F71" s="6"/>
      <c r="G71" s="6"/>
      <c r="H71" s="6"/>
    </row>
    <row r="72" spans="2:8" x14ac:dyDescent="0.35">
      <c r="B72" s="3"/>
      <c r="C72" s="47" t="s">
        <v>68</v>
      </c>
      <c r="D72" s="43"/>
      <c r="E72" s="3"/>
      <c r="F72" s="6"/>
      <c r="G72" s="6"/>
      <c r="H72" s="6"/>
    </row>
    <row r="73" spans="2:8" x14ac:dyDescent="0.35">
      <c r="B73" s="3"/>
      <c r="C73" s="47" t="s">
        <v>70</v>
      </c>
      <c r="D73" s="43"/>
      <c r="E73" s="52" t="s">
        <v>69</v>
      </c>
      <c r="F73" s="6"/>
      <c r="G73" s="6"/>
      <c r="H73" s="6"/>
    </row>
    <row r="74" spans="2:8" x14ac:dyDescent="0.35">
      <c r="B74" s="3"/>
      <c r="C74" s="47" t="s">
        <v>71</v>
      </c>
      <c r="D74" s="43"/>
      <c r="E74" s="70" t="str">
        <f>IF(SUM(D71:D74)=SUM(D67:D68),LEFT(E73,1),RIGHT(E73,1))</f>
        <v>a</v>
      </c>
      <c r="F74" s="6"/>
      <c r="G74" s="6"/>
      <c r="H74" s="6"/>
    </row>
    <row r="75" spans="2:8" x14ac:dyDescent="0.35">
      <c r="B75" s="80" t="s">
        <v>108</v>
      </c>
      <c r="C75" s="80"/>
      <c r="D75" s="80"/>
      <c r="E75" s="3"/>
      <c r="F75" s="6"/>
      <c r="G75" s="6"/>
      <c r="H75" s="6"/>
    </row>
    <row r="76" spans="2:8" x14ac:dyDescent="0.35">
      <c r="B76" s="3"/>
      <c r="C76" s="47" t="s">
        <v>98</v>
      </c>
      <c r="D76" s="43"/>
      <c r="E76" s="52" t="s">
        <v>69</v>
      </c>
      <c r="F76" s="6"/>
      <c r="G76" s="6"/>
      <c r="H76" s="6"/>
    </row>
    <row r="77" spans="2:8" x14ac:dyDescent="0.35">
      <c r="B77" s="3"/>
      <c r="C77" s="47" t="s">
        <v>74</v>
      </c>
      <c r="D77" s="43"/>
      <c r="E77" s="70" t="str">
        <f>IF(SUM(D76:D77)=SUM(D67:D68),LEFT(E76,1),RIGHT(E76,1))</f>
        <v>a</v>
      </c>
      <c r="F77" s="6"/>
      <c r="G77" s="6"/>
      <c r="H77" s="6"/>
    </row>
    <row r="78" spans="2:8" x14ac:dyDescent="0.35">
      <c r="B78" s="80" t="s">
        <v>109</v>
      </c>
      <c r="C78" s="80"/>
      <c r="D78" s="80"/>
      <c r="E78" s="3"/>
      <c r="F78" s="6"/>
      <c r="G78" s="6"/>
      <c r="H78" s="6"/>
    </row>
    <row r="79" spans="2:8" x14ac:dyDescent="0.35">
      <c r="B79" s="3"/>
      <c r="C79" s="47" t="s">
        <v>76</v>
      </c>
      <c r="D79" s="43"/>
      <c r="E79" s="3"/>
      <c r="F79" s="6"/>
      <c r="G79" s="6"/>
      <c r="H79" s="6"/>
    </row>
    <row r="80" spans="2:8" x14ac:dyDescent="0.35">
      <c r="B80" s="3"/>
      <c r="C80" s="47" t="s">
        <v>77</v>
      </c>
      <c r="D80" s="43"/>
      <c r="E80" s="3"/>
      <c r="F80" s="6"/>
      <c r="G80" s="6"/>
      <c r="H80" s="6"/>
    </row>
    <row r="81" spans="2:8" x14ac:dyDescent="0.35">
      <c r="B81" s="3"/>
      <c r="C81" s="47" t="s">
        <v>78</v>
      </c>
      <c r="D81" s="43"/>
      <c r="E81" s="3"/>
      <c r="F81" s="6"/>
      <c r="G81" s="6"/>
      <c r="H81" s="6"/>
    </row>
    <row r="82" spans="2:8" x14ac:dyDescent="0.35">
      <c r="B82" s="3"/>
      <c r="C82" s="47" t="s">
        <v>79</v>
      </c>
      <c r="D82" s="43"/>
      <c r="E82" s="3"/>
      <c r="F82" s="6"/>
      <c r="G82" s="6"/>
      <c r="H82" s="6"/>
    </row>
    <row r="83" spans="2:8" x14ac:dyDescent="0.35">
      <c r="B83" s="3"/>
      <c r="C83" s="47" t="s">
        <v>80</v>
      </c>
      <c r="D83" s="43"/>
      <c r="E83" s="52" t="s">
        <v>69</v>
      </c>
      <c r="F83" s="6"/>
      <c r="G83" s="6"/>
      <c r="H83" s="6"/>
    </row>
    <row r="84" spans="2:8" x14ac:dyDescent="0.35">
      <c r="B84" s="3"/>
      <c r="C84" s="47" t="s">
        <v>81</v>
      </c>
      <c r="D84" s="43"/>
      <c r="E84" s="70" t="str">
        <f>IF(SUM(D79:D84)=SUM(D67:D68),LEFT(E83,1),RIGHT(E83,1))</f>
        <v>a</v>
      </c>
      <c r="F84" s="6"/>
      <c r="G84" s="6"/>
      <c r="H84" s="6"/>
    </row>
    <row r="85" spans="2:8" x14ac:dyDescent="0.35">
      <c r="B85" s="131" t="s">
        <v>82</v>
      </c>
      <c r="C85" s="131"/>
      <c r="D85" s="131"/>
      <c r="E85" s="3"/>
      <c r="F85" s="6"/>
      <c r="G85" s="6"/>
      <c r="H85" s="6"/>
    </row>
    <row r="86" spans="2:8" x14ac:dyDescent="0.35">
      <c r="B86" s="3"/>
      <c r="C86" s="47" t="s">
        <v>83</v>
      </c>
      <c r="D86" s="43"/>
      <c r="E86" s="3"/>
      <c r="F86" s="6"/>
      <c r="G86" s="6"/>
      <c r="H86" s="6"/>
    </row>
    <row r="87" spans="2:8" x14ac:dyDescent="0.35">
      <c r="B87" s="3"/>
      <c r="C87" s="47" t="s">
        <v>84</v>
      </c>
      <c r="D87" s="43"/>
      <c r="E87" s="3"/>
      <c r="F87" s="6"/>
      <c r="G87" s="6"/>
      <c r="H87" s="6"/>
    </row>
    <row r="88" spans="2:8" x14ac:dyDescent="0.35">
      <c r="B88" s="3"/>
      <c r="C88" s="81"/>
      <c r="D88" s="82"/>
      <c r="E88" s="36"/>
      <c r="F88" s="83"/>
      <c r="G88" s="36"/>
      <c r="H88" s="83"/>
    </row>
    <row r="89" spans="2:8" ht="23.5" x14ac:dyDescent="0.55000000000000004">
      <c r="B89" s="121" t="s">
        <v>110</v>
      </c>
      <c r="C89" s="121"/>
      <c r="D89" s="121"/>
      <c r="E89" s="121"/>
      <c r="F89" s="121"/>
      <c r="G89" s="121"/>
      <c r="H89" s="121"/>
    </row>
    <row r="90" spans="2:8" ht="29" x14ac:dyDescent="0.35">
      <c r="B90" s="122" t="s">
        <v>111</v>
      </c>
      <c r="C90" s="122"/>
      <c r="D90" s="76" t="s">
        <v>112</v>
      </c>
      <c r="E90" s="36"/>
      <c r="F90" s="6"/>
      <c r="G90" s="6"/>
      <c r="H90" s="6"/>
    </row>
    <row r="91" spans="2:8" ht="52.5" x14ac:dyDescent="0.35">
      <c r="B91" s="122"/>
      <c r="C91" s="122"/>
      <c r="D91" s="97" t="s">
        <v>113</v>
      </c>
      <c r="E91" s="69"/>
      <c r="F91" s="6"/>
      <c r="G91" s="6"/>
      <c r="H91" s="6"/>
    </row>
    <row r="92" spans="2:8" ht="18.5" x14ac:dyDescent="0.45">
      <c r="B92" s="3"/>
      <c r="C92" s="41" t="s">
        <v>59</v>
      </c>
      <c r="D92" s="65"/>
      <c r="E92" s="36"/>
      <c r="F92" s="6"/>
      <c r="G92" s="6"/>
      <c r="H92" s="6"/>
    </row>
    <row r="93" spans="2:8" ht="18.5" x14ac:dyDescent="0.45">
      <c r="B93" s="13"/>
      <c r="C93" s="41" t="s">
        <v>60</v>
      </c>
      <c r="D93" s="84">
        <f>SUM(D94:D95)</f>
        <v>0</v>
      </c>
      <c r="E93" s="45"/>
      <c r="F93" s="25"/>
      <c r="G93" s="25"/>
      <c r="H93" s="25"/>
    </row>
    <row r="94" spans="2:8" ht="18.5" x14ac:dyDescent="0.45">
      <c r="B94" s="13"/>
      <c r="C94" s="98" t="s">
        <v>114</v>
      </c>
      <c r="D94" s="65"/>
      <c r="E94" s="45"/>
      <c r="F94" s="25"/>
      <c r="G94" s="25"/>
      <c r="H94" s="25"/>
    </row>
    <row r="95" spans="2:8" ht="18.5" x14ac:dyDescent="0.45">
      <c r="B95" s="13"/>
      <c r="C95" s="85" t="s">
        <v>115</v>
      </c>
      <c r="D95" s="65"/>
      <c r="E95" s="45"/>
      <c r="F95" s="25"/>
      <c r="G95" s="25"/>
      <c r="H95" s="25"/>
    </row>
    <row r="96" spans="2:8" x14ac:dyDescent="0.35">
      <c r="B96" s="80" t="s">
        <v>66</v>
      </c>
      <c r="C96" s="80"/>
      <c r="D96" s="80"/>
      <c r="E96" s="6"/>
      <c r="F96" s="6"/>
      <c r="G96" s="6"/>
      <c r="H96" s="6"/>
    </row>
    <row r="97" spans="2:8" x14ac:dyDescent="0.35">
      <c r="B97" s="3"/>
      <c r="C97" s="47" t="s">
        <v>67</v>
      </c>
      <c r="D97" s="43"/>
      <c r="E97" s="3"/>
      <c r="F97" s="6"/>
      <c r="G97" s="6"/>
      <c r="H97" s="6"/>
    </row>
    <row r="98" spans="2:8" x14ac:dyDescent="0.35">
      <c r="B98" s="3"/>
      <c r="C98" s="47" t="s">
        <v>68</v>
      </c>
      <c r="D98" s="43"/>
      <c r="E98" s="3"/>
      <c r="F98" s="6"/>
      <c r="G98" s="6"/>
      <c r="H98" s="6"/>
    </row>
    <row r="99" spans="2:8" x14ac:dyDescent="0.35">
      <c r="B99" s="3"/>
      <c r="C99" s="47" t="s">
        <v>70</v>
      </c>
      <c r="D99" s="43"/>
      <c r="E99" s="52" t="s">
        <v>69</v>
      </c>
      <c r="F99" s="6"/>
      <c r="G99" s="6"/>
      <c r="H99" s="6"/>
    </row>
    <row r="100" spans="2:8" x14ac:dyDescent="0.35">
      <c r="B100" s="3"/>
      <c r="C100" s="47" t="s">
        <v>71</v>
      </c>
      <c r="D100" s="43"/>
      <c r="E100" s="70" t="str">
        <f>IF(SUM(D97:D100)=D93,LEFT(E99,1),RIGHT(E99,1))</f>
        <v>a</v>
      </c>
      <c r="F100" s="6"/>
      <c r="G100" s="6"/>
      <c r="H100" s="6"/>
    </row>
    <row r="101" spans="2:8" x14ac:dyDescent="0.35">
      <c r="B101" s="131" t="s">
        <v>72</v>
      </c>
      <c r="C101" s="131"/>
      <c r="D101" s="131"/>
      <c r="E101" s="3"/>
      <c r="F101" s="6"/>
      <c r="G101" s="6"/>
      <c r="H101" s="6"/>
    </row>
    <row r="102" spans="2:8" x14ac:dyDescent="0.35">
      <c r="B102" s="3"/>
      <c r="C102" s="47" t="s">
        <v>98</v>
      </c>
      <c r="D102" s="43"/>
      <c r="E102" s="52" t="s">
        <v>69</v>
      </c>
      <c r="F102" s="6"/>
      <c r="G102" s="6"/>
      <c r="H102" s="6"/>
    </row>
    <row r="103" spans="2:8" x14ac:dyDescent="0.35">
      <c r="B103" s="3"/>
      <c r="C103" s="47" t="s">
        <v>74</v>
      </c>
      <c r="D103" s="43"/>
      <c r="E103" s="70" t="str">
        <f>IF(SUM(D102:D103)=D93,LEFT(E102,1),RIGHT(E102,1))</f>
        <v>a</v>
      </c>
      <c r="F103" s="6"/>
      <c r="G103" s="6"/>
      <c r="H103" s="6"/>
    </row>
    <row r="104" spans="2:8" x14ac:dyDescent="0.35">
      <c r="B104" s="131" t="s">
        <v>75</v>
      </c>
      <c r="C104" s="131"/>
      <c r="D104" s="131"/>
      <c r="E104" s="3"/>
      <c r="F104" s="6"/>
      <c r="G104" s="6"/>
      <c r="H104" s="6"/>
    </row>
    <row r="105" spans="2:8" x14ac:dyDescent="0.35">
      <c r="B105" s="3"/>
      <c r="C105" s="47" t="s">
        <v>76</v>
      </c>
      <c r="D105" s="43"/>
      <c r="E105" s="3"/>
      <c r="F105" s="6"/>
      <c r="G105" s="6"/>
      <c r="H105" s="6"/>
    </row>
    <row r="106" spans="2:8" x14ac:dyDescent="0.35">
      <c r="B106" s="3"/>
      <c r="C106" s="47" t="s">
        <v>77</v>
      </c>
      <c r="D106" s="43"/>
      <c r="E106" s="3"/>
      <c r="F106" s="6"/>
      <c r="G106" s="6"/>
      <c r="H106" s="6"/>
    </row>
    <row r="107" spans="2:8" x14ac:dyDescent="0.35">
      <c r="B107" s="3"/>
      <c r="C107" s="47" t="s">
        <v>78</v>
      </c>
      <c r="D107" s="43"/>
      <c r="E107" s="3"/>
      <c r="F107" s="6"/>
      <c r="G107" s="6"/>
      <c r="H107" s="6"/>
    </row>
    <row r="108" spans="2:8" x14ac:dyDescent="0.35">
      <c r="B108" s="3"/>
      <c r="C108" s="47" t="s">
        <v>79</v>
      </c>
      <c r="D108" s="43"/>
      <c r="E108" s="3"/>
      <c r="F108" s="6"/>
      <c r="G108" s="6"/>
      <c r="H108" s="6"/>
    </row>
    <row r="109" spans="2:8" x14ac:dyDescent="0.35">
      <c r="B109" s="3"/>
      <c r="C109" s="47" t="s">
        <v>80</v>
      </c>
      <c r="D109" s="43"/>
      <c r="E109" s="52" t="s">
        <v>69</v>
      </c>
      <c r="F109" s="6"/>
      <c r="G109" s="6"/>
      <c r="H109" s="6"/>
    </row>
    <row r="110" spans="2:8" x14ac:dyDescent="0.35">
      <c r="B110" s="3"/>
      <c r="C110" s="47" t="s">
        <v>81</v>
      </c>
      <c r="D110" s="43"/>
      <c r="E110" s="70" t="str">
        <f>IF(SUM(D105:D110)=D93,LEFT(E109,1),RIGHT(E109,1))</f>
        <v>a</v>
      </c>
      <c r="F110" s="6"/>
      <c r="G110" s="6"/>
      <c r="H110" s="6"/>
    </row>
    <row r="111" spans="2:8" x14ac:dyDescent="0.35">
      <c r="B111" s="131" t="s">
        <v>82</v>
      </c>
      <c r="C111" s="131"/>
      <c r="D111" s="131"/>
      <c r="E111" s="6"/>
      <c r="F111" s="6"/>
      <c r="G111" s="6"/>
      <c r="H111" s="6"/>
    </row>
    <row r="112" spans="2:8" x14ac:dyDescent="0.35">
      <c r="B112" s="3"/>
      <c r="C112" s="47" t="s">
        <v>83</v>
      </c>
      <c r="D112" s="43"/>
      <c r="E112" s="6"/>
      <c r="F112" s="6"/>
      <c r="G112" s="6"/>
      <c r="H112" s="6"/>
    </row>
    <row r="113" spans="2:8" x14ac:dyDescent="0.35">
      <c r="B113" s="3"/>
      <c r="C113" s="47" t="s">
        <v>84</v>
      </c>
      <c r="D113" s="43"/>
      <c r="E113" s="6"/>
      <c r="F113" s="6"/>
      <c r="G113" s="6"/>
      <c r="H113" s="6"/>
    </row>
    <row r="114" spans="2:8" ht="23.5" x14ac:dyDescent="0.55000000000000004">
      <c r="B114" s="3"/>
      <c r="C114" s="62"/>
      <c r="D114" s="62"/>
      <c r="E114" s="62"/>
      <c r="F114" s="86"/>
      <c r="G114" s="36"/>
      <c r="H114" s="3"/>
    </row>
    <row r="115" spans="2:8" ht="23.5" x14ac:dyDescent="0.55000000000000004">
      <c r="B115" s="132" t="s">
        <v>116</v>
      </c>
      <c r="C115" s="132"/>
      <c r="D115" s="132"/>
      <c r="E115" s="87"/>
      <c r="F115" s="86"/>
      <c r="G115" s="36"/>
      <c r="H115" s="3"/>
    </row>
    <row r="116" spans="2:8" ht="29" x14ac:dyDescent="0.35">
      <c r="B116" s="133" t="s">
        <v>117</v>
      </c>
      <c r="C116" s="134"/>
      <c r="D116" s="88" t="s">
        <v>118</v>
      </c>
      <c r="E116" s="86"/>
      <c r="F116" s="89"/>
      <c r="G116" s="90"/>
      <c r="H116" s="3"/>
    </row>
    <row r="117" spans="2:8" x14ac:dyDescent="0.35">
      <c r="B117" s="75"/>
      <c r="C117" s="91"/>
      <c r="D117" s="72"/>
      <c r="E117" s="72"/>
      <c r="F117" s="73"/>
      <c r="G117" s="57"/>
      <c r="H117" s="56"/>
    </row>
    <row r="118" spans="2:8" x14ac:dyDescent="0.35">
      <c r="B118" s="59"/>
      <c r="C118" s="99" t="s">
        <v>119</v>
      </c>
      <c r="D118" s="93"/>
      <c r="E118" s="94"/>
      <c r="F118" s="95"/>
      <c r="G118" s="95"/>
      <c r="H118" s="95"/>
    </row>
    <row r="119" spans="2:8" x14ac:dyDescent="0.35">
      <c r="B119" s="59"/>
      <c r="C119" s="92" t="s">
        <v>120</v>
      </c>
      <c r="D119" s="93"/>
      <c r="E119" s="73"/>
      <c r="F119" s="73"/>
      <c r="G119" s="57"/>
      <c r="H119" s="56"/>
    </row>
    <row r="120" spans="2:8" x14ac:dyDescent="0.35">
      <c r="B120" s="59"/>
      <c r="C120" s="99" t="s">
        <v>121</v>
      </c>
      <c r="D120" s="93"/>
      <c r="E120" s="73"/>
      <c r="F120" s="6"/>
      <c r="G120" s="36"/>
      <c r="H120" s="6"/>
    </row>
    <row r="121" spans="2:8" x14ac:dyDescent="0.35">
      <c r="B121" s="59"/>
      <c r="C121" s="92" t="s">
        <v>122</v>
      </c>
      <c r="D121" s="93"/>
      <c r="E121" s="73"/>
      <c r="F121" s="6"/>
      <c r="G121" s="36"/>
      <c r="H121" s="6"/>
    </row>
  </sheetData>
  <mergeCells count="32">
    <mergeCell ref="B115:D115"/>
    <mergeCell ref="B116:C116"/>
    <mergeCell ref="B85:D85"/>
    <mergeCell ref="B89:H89"/>
    <mergeCell ref="B90:C91"/>
    <mergeCell ref="B101:D101"/>
    <mergeCell ref="B104:D104"/>
    <mergeCell ref="B111:D111"/>
    <mergeCell ref="B63:C64"/>
    <mergeCell ref="D33:H33"/>
    <mergeCell ref="D34:H34"/>
    <mergeCell ref="D35:H35"/>
    <mergeCell ref="B37:H37"/>
    <mergeCell ref="B38:C38"/>
    <mergeCell ref="B39:C39"/>
    <mergeCell ref="B43:F43"/>
    <mergeCell ref="B48:F48"/>
    <mergeCell ref="B51:F51"/>
    <mergeCell ref="B58:F58"/>
    <mergeCell ref="B62:H62"/>
    <mergeCell ref="C32:H32"/>
    <mergeCell ref="B1:H1"/>
    <mergeCell ref="B2:H2"/>
    <mergeCell ref="D3:H3"/>
    <mergeCell ref="B4:H4"/>
    <mergeCell ref="B5:C6"/>
    <mergeCell ref="B9:H9"/>
    <mergeCell ref="B13:H13"/>
    <mergeCell ref="B18:H18"/>
    <mergeCell ref="B21:H21"/>
    <mergeCell ref="B28:H28"/>
    <mergeCell ref="C31:F31"/>
  </mergeCells>
  <conditionalFormatting sqref="E27">
    <cfRule type="expression" dxfId="80" priority="46" stopIfTrue="1">
      <formula>SUM(D22:D27)&lt;=0</formula>
    </cfRule>
    <cfRule type="expression" dxfId="79" priority="47" stopIfTrue="1">
      <formula>SUM(D22:D27)&lt;&gt;D$8</formula>
    </cfRule>
    <cfRule type="expression" dxfId="78" priority="48" stopIfTrue="1">
      <formula>SUM(D22:D27)=D$8</formula>
    </cfRule>
  </conditionalFormatting>
  <conditionalFormatting sqref="G27">
    <cfRule type="expression" dxfId="77" priority="43" stopIfTrue="1">
      <formula>SUM(F22:F27)&lt;=0</formula>
    </cfRule>
    <cfRule type="expression" dxfId="76" priority="44" stopIfTrue="1">
      <formula>SUM(F22:F27)&lt;&gt;F$8</formula>
    </cfRule>
    <cfRule type="expression" dxfId="75" priority="45" stopIfTrue="1">
      <formula>SUM(F22:F27)=F$8</formula>
    </cfRule>
  </conditionalFormatting>
  <conditionalFormatting sqref="G16">
    <cfRule type="expression" dxfId="74" priority="40" stopIfTrue="1">
      <formula>SUM(F14:F16)&lt;=0</formula>
    </cfRule>
    <cfRule type="expression" dxfId="73" priority="41" stopIfTrue="1">
      <formula>SUM(F14:F16)&lt;&gt;F$8</formula>
    </cfRule>
    <cfRule type="expression" dxfId="72" priority="42" stopIfTrue="1">
      <formula>SUM(F14:F16)=F$8</formula>
    </cfRule>
  </conditionalFormatting>
  <conditionalFormatting sqref="G17">
    <cfRule type="expression" dxfId="71" priority="37" stopIfTrue="1">
      <formula>SUM(F14:F17)&lt;=0</formula>
    </cfRule>
    <cfRule type="expression" dxfId="70" priority="38" stopIfTrue="1">
      <formula>SUM(F14:F17)&lt;&gt;F$8</formula>
    </cfRule>
    <cfRule type="expression" dxfId="69" priority="39" stopIfTrue="1">
      <formula>SUM(F14:F17)=F$8</formula>
    </cfRule>
  </conditionalFormatting>
  <conditionalFormatting sqref="E17">
    <cfRule type="expression" dxfId="68" priority="34" stopIfTrue="1">
      <formula>SUM(D14:D17)&lt;=0</formula>
    </cfRule>
    <cfRule type="expression" dxfId="67" priority="35" stopIfTrue="1">
      <formula>SUM(D14:D17)&lt;&gt;D$8</formula>
    </cfRule>
    <cfRule type="expression" dxfId="66" priority="36" stopIfTrue="1">
      <formula>SUM(D14:D17)=D$8</formula>
    </cfRule>
  </conditionalFormatting>
  <conditionalFormatting sqref="E20">
    <cfRule type="expression" dxfId="65" priority="31" stopIfTrue="1">
      <formula>SUM(D19:D20)&lt;=0</formula>
    </cfRule>
    <cfRule type="expression" dxfId="64" priority="32" stopIfTrue="1">
      <formula>SUM(D19:D20)&lt;&gt;D$8</formula>
    </cfRule>
    <cfRule type="expression" dxfId="63" priority="33" stopIfTrue="1">
      <formula>SUM(D19:D20)=D$8</formula>
    </cfRule>
  </conditionalFormatting>
  <conditionalFormatting sqref="G20">
    <cfRule type="expression" dxfId="62" priority="28" stopIfTrue="1">
      <formula>SUM(F19:F20)&lt;=0</formula>
    </cfRule>
    <cfRule type="expression" dxfId="61" priority="29" stopIfTrue="1">
      <formula>SUM(F19:F20)&lt;&gt;F$8</formula>
    </cfRule>
    <cfRule type="expression" dxfId="60" priority="30" stopIfTrue="1">
      <formula>SUM(F19:F20)=F$8</formula>
    </cfRule>
  </conditionalFormatting>
  <conditionalFormatting sqref="E57">
    <cfRule type="expression" dxfId="59" priority="25" stopIfTrue="1">
      <formula>SUM(D52:D57)&lt;=0</formula>
    </cfRule>
    <cfRule type="expression" dxfId="58" priority="26" stopIfTrue="1">
      <formula>D42&lt;&gt;SUM(D52:D57)</formula>
    </cfRule>
    <cfRule type="expression" dxfId="57" priority="27" stopIfTrue="1">
      <formula>D42=SUM(D52:D57)</formula>
    </cfRule>
  </conditionalFormatting>
  <conditionalFormatting sqref="G57">
    <cfRule type="expression" dxfId="56" priority="22" stopIfTrue="1">
      <formula>SUM(F52:F57)&lt;=0</formula>
    </cfRule>
    <cfRule type="expression" dxfId="55" priority="23" stopIfTrue="1">
      <formula>F42&lt;&gt;SUM(F52:F57)</formula>
    </cfRule>
    <cfRule type="expression" dxfId="54" priority="24" stopIfTrue="1">
      <formula>F42=SUM(F52:F57)</formula>
    </cfRule>
  </conditionalFormatting>
  <conditionalFormatting sqref="G50">
    <cfRule type="expression" dxfId="53" priority="52" stopIfTrue="1">
      <formula>SUM(F49:F50)&lt;=0</formula>
    </cfRule>
    <cfRule type="expression" dxfId="52" priority="53" stopIfTrue="1">
      <formula>SUM(F49:F50)&lt;&gt;F42</formula>
    </cfRule>
    <cfRule type="expression" dxfId="51" priority="54" stopIfTrue="1">
      <formula>SUM(F49:F50)=F42</formula>
    </cfRule>
  </conditionalFormatting>
  <conditionalFormatting sqref="G47">
    <cfRule type="expression" dxfId="50" priority="55" stopIfTrue="1">
      <formula>SUM(F44:F47)&lt;=0</formula>
    </cfRule>
    <cfRule type="expression" dxfId="49" priority="56" stopIfTrue="1">
      <formula>SUM(F44:F47)&lt;&gt;F42</formula>
    </cfRule>
    <cfRule type="expression" dxfId="48" priority="57" stopIfTrue="1">
      <formula>SUM(F44:F47)=F42</formula>
    </cfRule>
  </conditionalFormatting>
  <conditionalFormatting sqref="E47">
    <cfRule type="expression" dxfId="47" priority="58" stopIfTrue="1">
      <formula>SUM(D44:D47)&lt;=0</formula>
    </cfRule>
    <cfRule type="expression" dxfId="46" priority="59" stopIfTrue="1">
      <formula>SUM(D44:D47)&lt;&gt;D42</formula>
    </cfRule>
    <cfRule type="expression" dxfId="45" priority="60" stopIfTrue="1">
      <formula>SUM(D44:D47)=D42</formula>
    </cfRule>
  </conditionalFormatting>
  <conditionalFormatting sqref="E50">
    <cfRule type="expression" dxfId="44" priority="61" stopIfTrue="1">
      <formula>SUM(D49:D50)&lt;=0</formula>
    </cfRule>
    <cfRule type="expression" dxfId="43" priority="62" stopIfTrue="1">
      <formula>SUM(D49:D50)&lt;&gt;D42</formula>
    </cfRule>
    <cfRule type="expression" dxfId="42" priority="63" stopIfTrue="1">
      <formula>SUM(D49:D50)=D42</formula>
    </cfRule>
  </conditionalFormatting>
  <conditionalFormatting sqref="E74">
    <cfRule type="expression" dxfId="41" priority="19" stopIfTrue="1">
      <formula>SUM(D71:D74)&lt;=0</formula>
    </cfRule>
    <cfRule type="expression" dxfId="40" priority="20" stopIfTrue="1">
      <formula>SUM(D67:D68)&lt;&gt;SUM(D71:D74)</formula>
    </cfRule>
    <cfRule type="expression" dxfId="39" priority="21" stopIfTrue="1">
      <formula>SUM(D67:D68)=SUM(D71:D74)</formula>
    </cfRule>
  </conditionalFormatting>
  <conditionalFormatting sqref="E84">
    <cfRule type="expression" dxfId="38" priority="16" stopIfTrue="1">
      <formula>SUM(D79:D84)&lt;=0</formula>
    </cfRule>
    <cfRule type="expression" dxfId="37" priority="17" stopIfTrue="1">
      <formula>SUM(D67:D68)&lt;&gt;SUM(D79:D84)</formula>
    </cfRule>
    <cfRule type="expression" dxfId="36" priority="18" stopIfTrue="1">
      <formula>SUM(D67:D68)=SUM(D79:D84)</formula>
    </cfRule>
  </conditionalFormatting>
  <conditionalFormatting sqref="E77">
    <cfRule type="expression" dxfId="35" priority="13" stopIfTrue="1">
      <formula>SUM(D76:D77)&lt;=0</formula>
    </cfRule>
    <cfRule type="expression" dxfId="34" priority="14" stopIfTrue="1">
      <formula>SUM(D67:D68)&lt;&gt;SUM(D76:D77)</formula>
    </cfRule>
    <cfRule type="expression" dxfId="33" priority="15" stopIfTrue="1">
      <formula>SUM(D67:D68)=SUM(D76:D77)</formula>
    </cfRule>
  </conditionalFormatting>
  <conditionalFormatting sqref="E100">
    <cfRule type="expression" dxfId="32" priority="10" stopIfTrue="1">
      <formula>SUM(D97:D100)&lt;=0</formula>
    </cfRule>
    <cfRule type="expression" dxfId="31" priority="11" stopIfTrue="1">
      <formula>D93&lt;&gt;SUM(D97:D100)</formula>
    </cfRule>
    <cfRule type="expression" dxfId="30" priority="12" stopIfTrue="1">
      <formula>D93=SUM(D97:D100)</formula>
    </cfRule>
  </conditionalFormatting>
  <conditionalFormatting sqref="E110">
    <cfRule type="expression" dxfId="29" priority="7" stopIfTrue="1">
      <formula>SUM(D105:D110)&lt;=0</formula>
    </cfRule>
    <cfRule type="expression" dxfId="28" priority="8" stopIfTrue="1">
      <formula>D93&lt;&gt;SUM(D105:D110)</formula>
    </cfRule>
    <cfRule type="expression" dxfId="27" priority="9" stopIfTrue="1">
      <formula>D93=SUM(D105:D110)</formula>
    </cfRule>
  </conditionalFormatting>
  <conditionalFormatting sqref="E103">
    <cfRule type="expression" dxfId="26" priority="4" stopIfTrue="1">
      <formula>SUM(D102:D103)&lt;=0</formula>
    </cfRule>
    <cfRule type="expression" dxfId="25" priority="5" stopIfTrue="1">
      <formula>D93&lt;&gt;SUM(D102:D103)</formula>
    </cfRule>
    <cfRule type="expression" dxfId="24" priority="6" stopIfTrue="1">
      <formula>D93=SUM(D102:D103)</formula>
    </cfRule>
  </conditionalFormatting>
  <conditionalFormatting sqref="E12">
    <cfRule type="expression" dxfId="23" priority="49" stopIfTrue="1">
      <formula>SUM(D10:D12)&lt;=0</formula>
    </cfRule>
    <cfRule type="expression" dxfId="22" priority="50" stopIfTrue="1">
      <formula>SUM(D10:D12)&lt;&gt;D$8</formula>
    </cfRule>
    <cfRule type="expression" dxfId="21" priority="51" stopIfTrue="1">
      <formula>SUM(D10:D12)=D$8</formula>
    </cfRule>
  </conditionalFormatting>
  <conditionalFormatting sqref="G12">
    <cfRule type="expression" dxfId="20" priority="1" stopIfTrue="1">
      <formula>SUM(F10:F12)&lt;=0</formula>
    </cfRule>
    <cfRule type="expression" dxfId="19" priority="2" stopIfTrue="1">
      <formula>SUM(F10:F12)&lt;&gt;F$8</formula>
    </cfRule>
    <cfRule type="expression" dxfId="18" priority="3" stopIfTrue="1">
      <formula>SUM(F10:F12)=F$8</formula>
    </cfRule>
  </conditionalFormatting>
  <pageMargins left="0.25" right="0.25" top="0.75" bottom="0.75" header="0.3" footer="0.3"/>
  <pageSetup scale="80" orientation="landscape" r:id="rId1"/>
  <headerFooter>
    <oddFooter>&amp;CPage  &amp;P of &amp;N</oddFooter>
  </headerFooter>
  <rowBreaks count="3" manualBreakCount="3">
    <brk id="35" max="16383" man="1"/>
    <brk id="61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selection activeCell="A4" sqref="A4"/>
    </sheetView>
  </sheetViews>
  <sheetFormatPr defaultRowHeight="14.5" x14ac:dyDescent="0.35"/>
  <cols>
    <col min="1" max="1" width="11.08984375" customWidth="1"/>
    <col min="2" max="2" width="9" customWidth="1"/>
    <col min="3" max="3" width="6.08984375" customWidth="1"/>
    <col min="4" max="4" width="8.453125" customWidth="1"/>
    <col min="5" max="5" width="11.26953125" customWidth="1"/>
    <col min="6" max="6" width="11.36328125" customWidth="1"/>
    <col min="7" max="7" width="9.81640625" customWidth="1"/>
    <col min="8" max="8" width="8.7265625" customWidth="1"/>
    <col min="9" max="9" width="9" customWidth="1"/>
    <col min="10" max="10" width="12.90625" customWidth="1"/>
    <col min="11" max="11" width="9.6328125" customWidth="1"/>
    <col min="12" max="14" width="10.453125" customWidth="1"/>
  </cols>
  <sheetData>
    <row r="1" spans="1:14" x14ac:dyDescent="0.35">
      <c r="A1" s="100" t="s">
        <v>129</v>
      </c>
      <c r="B1" s="135" t="s">
        <v>128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145" customFormat="1" ht="82.5" customHeight="1" x14ac:dyDescent="0.35">
      <c r="A2" s="146" t="s">
        <v>152</v>
      </c>
      <c r="B2" s="144" t="s">
        <v>123</v>
      </c>
      <c r="C2" s="144" t="s">
        <v>124</v>
      </c>
      <c r="D2" s="144" t="s">
        <v>125</v>
      </c>
      <c r="E2" s="144" t="s">
        <v>126</v>
      </c>
      <c r="F2" s="144" t="s">
        <v>127</v>
      </c>
      <c r="G2" s="144" t="s">
        <v>150</v>
      </c>
      <c r="H2" s="144" t="s">
        <v>151</v>
      </c>
      <c r="I2" s="144" t="s">
        <v>149</v>
      </c>
      <c r="J2" s="144" t="s">
        <v>148</v>
      </c>
      <c r="K2" s="143" t="s">
        <v>144</v>
      </c>
      <c r="L2" s="143" t="s">
        <v>145</v>
      </c>
      <c r="M2" s="143" t="s">
        <v>146</v>
      </c>
      <c r="N2" s="143" t="s">
        <v>147</v>
      </c>
    </row>
    <row r="3" spans="1:14" ht="19" hidden="1" customHeight="1" x14ac:dyDescent="0.35">
      <c r="A3" s="141" t="s">
        <v>130</v>
      </c>
      <c r="B3" s="142" t="s">
        <v>131</v>
      </c>
      <c r="C3" s="142" t="s">
        <v>132</v>
      </c>
      <c r="D3" s="142" t="s">
        <v>133</v>
      </c>
      <c r="E3" s="142" t="s">
        <v>134</v>
      </c>
      <c r="F3" s="142" t="s">
        <v>135</v>
      </c>
      <c r="G3" s="142" t="s">
        <v>136</v>
      </c>
      <c r="H3" s="142" t="s">
        <v>137</v>
      </c>
      <c r="I3" s="142" t="s">
        <v>138</v>
      </c>
      <c r="J3" s="142" t="s">
        <v>139</v>
      </c>
      <c r="K3" s="142" t="s">
        <v>140</v>
      </c>
      <c r="L3" s="142" t="s">
        <v>141</v>
      </c>
      <c r="M3" s="142" t="s">
        <v>142</v>
      </c>
      <c r="N3" s="142" t="s">
        <v>143</v>
      </c>
    </row>
    <row r="4" spans="1:14" x14ac:dyDescent="0.3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x14ac:dyDescent="0.3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4" x14ac:dyDescent="0.3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4" x14ac:dyDescent="0.3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x14ac:dyDescent="0.3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4" x14ac:dyDescent="0.3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</row>
    <row r="11" spans="1:14" x14ac:dyDescent="0.3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4" x14ac:dyDescent="0.3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</row>
    <row r="13" spans="1:14" x14ac:dyDescent="0.3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</row>
    <row r="14" spans="1:14" x14ac:dyDescent="0.3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</row>
    <row r="15" spans="1:14" x14ac:dyDescent="0.3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</row>
    <row r="16" spans="1:14" x14ac:dyDescent="0.3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</row>
    <row r="17" spans="1:14" x14ac:dyDescent="0.3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x14ac:dyDescent="0.3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</row>
    <row r="19" spans="1:14" x14ac:dyDescent="0.3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x14ac:dyDescent="0.3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4" x14ac:dyDescent="0.3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x14ac:dyDescent="0.3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</row>
    <row r="23" spans="1:14" x14ac:dyDescent="0.3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x14ac:dyDescent="0.3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</row>
    <row r="25" spans="1:14" x14ac:dyDescent="0.3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x14ac:dyDescent="0.3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</row>
    <row r="27" spans="1:14" x14ac:dyDescent="0.3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x14ac:dyDescent="0.3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14" x14ac:dyDescent="0.3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x14ac:dyDescent="0.3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1:14" x14ac:dyDescent="0.3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x14ac:dyDescent="0.3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</row>
    <row r="33" spans="1:14" x14ac:dyDescent="0.3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x14ac:dyDescent="0.3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</row>
    <row r="35" spans="1:14" x14ac:dyDescent="0.3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/>
    </row>
    <row r="36" spans="1:14" x14ac:dyDescent="0.3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</row>
    <row r="37" spans="1:14" x14ac:dyDescent="0.3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1:14" x14ac:dyDescent="0.3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</row>
    <row r="39" spans="1:14" x14ac:dyDescent="0.3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</row>
    <row r="40" spans="1:14" x14ac:dyDescent="0.3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</row>
    <row r="41" spans="1:14" x14ac:dyDescent="0.3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</row>
    <row r="42" spans="1:14" x14ac:dyDescent="0.3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</row>
    <row r="43" spans="1:14" x14ac:dyDescent="0.3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</row>
    <row r="44" spans="1:14" x14ac:dyDescent="0.3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</row>
    <row r="45" spans="1:14" x14ac:dyDescent="0.3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</row>
    <row r="46" spans="1:14" x14ac:dyDescent="0.3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</row>
    <row r="47" spans="1:14" x14ac:dyDescent="0.3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</row>
    <row r="48" spans="1:14" x14ac:dyDescent="0.3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8"/>
    </row>
    <row r="49" spans="1:14" x14ac:dyDescent="0.3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</row>
    <row r="50" spans="1:14" x14ac:dyDescent="0.3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8"/>
    </row>
    <row r="51" spans="1:14" x14ac:dyDescent="0.3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0"/>
    </row>
    <row r="52" spans="1:14" x14ac:dyDescent="0.3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4" x14ac:dyDescent="0.3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40"/>
    </row>
    <row r="54" spans="1:14" x14ac:dyDescent="0.3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</row>
    <row r="55" spans="1:14" x14ac:dyDescent="0.3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</row>
    <row r="56" spans="1:14" x14ac:dyDescent="0.3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</row>
    <row r="57" spans="1:14" x14ac:dyDescent="0.3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</row>
    <row r="58" spans="1:14" x14ac:dyDescent="0.3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</row>
    <row r="59" spans="1:14" x14ac:dyDescent="0.3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/>
    </row>
    <row r="60" spans="1:14" x14ac:dyDescent="0.3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</row>
    <row r="61" spans="1:14" x14ac:dyDescent="0.3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</row>
    <row r="62" spans="1:14" x14ac:dyDescent="0.3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</row>
    <row r="63" spans="1:14" x14ac:dyDescent="0.3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40"/>
    </row>
    <row r="64" spans="1:14" x14ac:dyDescent="0.3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8"/>
    </row>
    <row r="65" spans="1:14" x14ac:dyDescent="0.3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40"/>
    </row>
    <row r="66" spans="1:14" x14ac:dyDescent="0.3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8"/>
    </row>
    <row r="67" spans="1:14" x14ac:dyDescent="0.3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40"/>
    </row>
    <row r="68" spans="1:14" x14ac:dyDescent="0.3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</row>
    <row r="69" spans="1:14" x14ac:dyDescent="0.3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40"/>
    </row>
    <row r="70" spans="1:14" x14ac:dyDescent="0.3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8"/>
    </row>
    <row r="71" spans="1:14" x14ac:dyDescent="0.3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40"/>
    </row>
    <row r="72" spans="1:14" x14ac:dyDescent="0.3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8"/>
    </row>
    <row r="73" spans="1:14" x14ac:dyDescent="0.3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40"/>
    </row>
    <row r="74" spans="1:14" x14ac:dyDescent="0.3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8"/>
    </row>
    <row r="75" spans="1:14" x14ac:dyDescent="0.3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40"/>
    </row>
    <row r="76" spans="1:14" x14ac:dyDescent="0.3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8"/>
    </row>
    <row r="77" spans="1:14" x14ac:dyDescent="0.3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</row>
    <row r="78" spans="1:14" x14ac:dyDescent="0.3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8"/>
    </row>
    <row r="79" spans="1:14" x14ac:dyDescent="0.3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40"/>
    </row>
    <row r="80" spans="1:14" x14ac:dyDescent="0.3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8"/>
    </row>
    <row r="81" spans="1:14" x14ac:dyDescent="0.3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40"/>
    </row>
    <row r="82" spans="1:14" x14ac:dyDescent="0.3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8"/>
    </row>
    <row r="83" spans="1:14" x14ac:dyDescent="0.3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40"/>
    </row>
    <row r="84" spans="1:14" x14ac:dyDescent="0.3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8"/>
    </row>
    <row r="85" spans="1:14" x14ac:dyDescent="0.3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40"/>
    </row>
    <row r="86" spans="1:14" x14ac:dyDescent="0.3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8"/>
    </row>
    <row r="87" spans="1:14" x14ac:dyDescent="0.35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40"/>
    </row>
    <row r="88" spans="1:14" x14ac:dyDescent="0.3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8"/>
    </row>
    <row r="89" spans="1:14" x14ac:dyDescent="0.3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40"/>
    </row>
    <row r="90" spans="1:14" x14ac:dyDescent="0.3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8"/>
    </row>
    <row r="91" spans="1:14" x14ac:dyDescent="0.35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0"/>
    </row>
    <row r="92" spans="1:14" x14ac:dyDescent="0.3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</row>
    <row r="93" spans="1:14" x14ac:dyDescent="0.35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0"/>
    </row>
    <row r="94" spans="1:14" x14ac:dyDescent="0.3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8"/>
    </row>
    <row r="95" spans="1:14" x14ac:dyDescent="0.35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40"/>
    </row>
    <row r="96" spans="1:14" x14ac:dyDescent="0.3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8"/>
    </row>
    <row r="97" spans="1:14" x14ac:dyDescent="0.3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40"/>
    </row>
    <row r="98" spans="1:14" x14ac:dyDescent="0.3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8"/>
    </row>
    <row r="99" spans="1:14" x14ac:dyDescent="0.35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40"/>
    </row>
    <row r="100" spans="1:14" x14ac:dyDescent="0.3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8"/>
    </row>
    <row r="101" spans="1:14" x14ac:dyDescent="0.3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40"/>
    </row>
    <row r="102" spans="1:14" x14ac:dyDescent="0.3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8"/>
    </row>
    <row r="103" spans="1:14" x14ac:dyDescent="0.3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40"/>
    </row>
    <row r="104" spans="1:14" x14ac:dyDescent="0.3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8"/>
    </row>
    <row r="105" spans="1:14" x14ac:dyDescent="0.3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40"/>
    </row>
    <row r="106" spans="1:14" x14ac:dyDescent="0.3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8"/>
    </row>
    <row r="107" spans="1:14" x14ac:dyDescent="0.3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40"/>
    </row>
    <row r="108" spans="1:14" x14ac:dyDescent="0.3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8"/>
    </row>
    <row r="109" spans="1:14" x14ac:dyDescent="0.3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40"/>
    </row>
  </sheetData>
  <mergeCells count="1">
    <mergeCell ref="B1:N1"/>
  </mergeCells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HIC</vt:lpstr>
      <vt:lpstr>PIT Count</vt:lpstr>
      <vt:lpstr>Client Level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2017-01-18T23:34:59Z</dcterms:modified>
</cp:coreProperties>
</file>